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600" windowHeight="8445" activeTab="0"/>
  </bookViews>
  <sheets>
    <sheet name="Hoja1" sheetId="1" r:id="rId1"/>
    <sheet name="Hoja3" sheetId="2" r:id="rId2"/>
  </sheets>
  <definedNames>
    <definedName name="_GoBack" localSheetId="0">'Hoja1'!#REF!</definedName>
    <definedName name="_xlnm.Print_Area" localSheetId="0">'Hoja1'!$A$1:$L$45</definedName>
  </definedNames>
  <calcPr fullCalcOnLoad="1"/>
</workbook>
</file>

<file path=xl/sharedStrings.xml><?xml version="1.0" encoding="utf-8"?>
<sst xmlns="http://schemas.openxmlformats.org/spreadsheetml/2006/main" count="78" uniqueCount="62">
  <si>
    <t xml:space="preserve">INDICE DE </t>
  </si>
  <si>
    <t>MOVILIDAD</t>
  </si>
  <si>
    <t>BASE</t>
  </si>
  <si>
    <t>IMPONIBLE</t>
  </si>
  <si>
    <t>MINIMA</t>
  </si>
  <si>
    <t>MAXIMA</t>
  </si>
  <si>
    <t>NORMA</t>
  </si>
  <si>
    <t>FECHA</t>
  </si>
  <si>
    <t>VIGENCIA</t>
  </si>
  <si>
    <t>Res ANSeS 135/2009</t>
  </si>
  <si>
    <t>Res ANSeS 65/2009</t>
  </si>
  <si>
    <t>Res ANSeS 130/2010</t>
  </si>
  <si>
    <t>SEGÚN LEY 26417 Movilidad de las Prestaciones del Régimen Previsional Público</t>
  </si>
  <si>
    <t>%</t>
  </si>
  <si>
    <t>Obra social</t>
  </si>
  <si>
    <t>res ANSeS 651/2010</t>
  </si>
  <si>
    <t>Res ANSeS 58/2011</t>
  </si>
  <si>
    <t>Res ANSeS 448/2011</t>
  </si>
  <si>
    <t>Res ANSeS 47/2012</t>
  </si>
  <si>
    <t>set-11</t>
  </si>
  <si>
    <t>dec 488/2011</t>
  </si>
  <si>
    <t>dec 330/2010</t>
  </si>
  <si>
    <t xml:space="preserve">                          base imponible minima</t>
  </si>
  <si>
    <t>set-10</t>
  </si>
  <si>
    <t>4 bases min</t>
  </si>
  <si>
    <t>2 bases min</t>
  </si>
  <si>
    <t>Res ANSeS 327/2012</t>
  </si>
  <si>
    <t>set-12</t>
  </si>
  <si>
    <t>Res CNEPySMVM 2/2009</t>
  </si>
  <si>
    <t>Res CNEPySMVM 2/2010</t>
  </si>
  <si>
    <t>Res CNEPySMVM 2/2011</t>
  </si>
  <si>
    <t>Res CNEPySMVM 2/2012</t>
  </si>
  <si>
    <t>EVOLUCION BASES IMPONIBLES</t>
  </si>
  <si>
    <t>EVOLUCIÓN S M V M</t>
  </si>
  <si>
    <t>Res ANSeS30/2013</t>
  </si>
  <si>
    <t>Res ANSeS 266/2013</t>
  </si>
  <si>
    <t>set-13</t>
  </si>
  <si>
    <t>Res ANSeS 27/2014</t>
  </si>
  <si>
    <t>Res CNEPySMVM 4/2013</t>
  </si>
  <si>
    <t>Res ANSeS 449/2014</t>
  </si>
  <si>
    <t>set-14</t>
  </si>
  <si>
    <t>Res CNEPySMVM3/2014</t>
  </si>
  <si>
    <t>Res ANSeS 44/2015</t>
  </si>
  <si>
    <t>Res ANSeS 396/2015</t>
  </si>
  <si>
    <t>set-15</t>
  </si>
  <si>
    <t>Res CNEPySMVM4/2015</t>
  </si>
  <si>
    <t>Res CNEPySMVM2/2016</t>
  </si>
  <si>
    <t>set-16</t>
  </si>
  <si>
    <t>Res ANSeS 28/2016</t>
  </si>
  <si>
    <t>dec 921/2016</t>
  </si>
  <si>
    <t>obra social</t>
  </si>
  <si>
    <t>Res (ANSeS) 298/2016 </t>
  </si>
  <si>
    <t>Dec 921/16 vigente 8/16</t>
  </si>
  <si>
    <t>Res ANSeS 33-E 2017</t>
  </si>
  <si>
    <t>Res ANSES 176-E 2017</t>
  </si>
  <si>
    <t>set 2017</t>
  </si>
  <si>
    <t>Resolucion 3-E 2017</t>
  </si>
  <si>
    <t>ResANSES 28-2018</t>
  </si>
  <si>
    <t>Según ley 27426 movilidad jubilatoria 2018</t>
  </si>
  <si>
    <t>Res SSS 6 /2018</t>
  </si>
  <si>
    <t>ResANSES 88-2018</t>
  </si>
  <si>
    <t>Res SSS 2 /2018</t>
  </si>
</sst>
</file>

<file path=xl/styles.xml><?xml version="1.0" encoding="utf-8"?>
<styleSheet xmlns="http://schemas.openxmlformats.org/spreadsheetml/2006/main">
  <numFmts count="1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#,##0.00_ ;[Red]\-#,##0.00\ "/>
    <numFmt numFmtId="170" formatCode="#,##0.00;[Red]#,##0.00"/>
    <numFmt numFmtId="171" formatCode="[$-2C0A]dddd\,\ dd&quot; de &quot;mmmm&quot; de &quot;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Verdana"/>
      <family val="2"/>
    </font>
    <font>
      <b/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53"/>
      <name val="Arial"/>
      <family val="2"/>
    </font>
    <font>
      <b/>
      <sz val="12"/>
      <color indexed="53"/>
      <name val="Arial"/>
      <family val="2"/>
    </font>
    <font>
      <u val="single"/>
      <sz val="12"/>
      <color indexed="12"/>
      <name val="Arial"/>
      <family val="2"/>
    </font>
    <font>
      <b/>
      <i/>
      <u val="single"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Verdana"/>
      <family val="2"/>
    </font>
    <font>
      <b/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rgb="FF00000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2"/>
      <color theme="9" tint="-0.24997000396251678"/>
      <name val="Arial"/>
      <family val="2"/>
    </font>
    <font>
      <b/>
      <sz val="12"/>
      <color theme="9" tint="-0.24997000396251678"/>
      <name val="Arial"/>
      <family val="2"/>
    </font>
    <font>
      <u val="single"/>
      <sz val="12"/>
      <color theme="10"/>
      <name val="Arial"/>
      <family val="2"/>
    </font>
    <font>
      <b/>
      <i/>
      <u val="single"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9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7" fontId="0" fillId="0" borderId="10" xfId="0" applyNumberFormat="1" applyBorder="1" applyAlignment="1">
      <alignment/>
    </xf>
    <xf numFmtId="4" fontId="49" fillId="0" borderId="10" xfId="0" applyNumberFormat="1" applyFont="1" applyBorder="1" applyAlignment="1">
      <alignment/>
    </xf>
    <xf numFmtId="0" fontId="0" fillId="0" borderId="10" xfId="0" applyBorder="1" applyAlignment="1">
      <alignment horizontal="right"/>
    </xf>
    <xf numFmtId="43" fontId="0" fillId="0" borderId="10" xfId="48" applyFont="1" applyBorder="1" applyAlignment="1">
      <alignment/>
    </xf>
    <xf numFmtId="43" fontId="0" fillId="0" borderId="10" xfId="48" applyFont="1" applyBorder="1" applyAlignment="1">
      <alignment/>
    </xf>
    <xf numFmtId="0" fontId="48" fillId="33" borderId="10" xfId="0" applyFont="1" applyFill="1" applyBorder="1" applyAlignment="1">
      <alignment/>
    </xf>
    <xf numFmtId="43" fontId="48" fillId="33" borderId="10" xfId="48" applyFont="1" applyFill="1" applyBorder="1" applyAlignment="1">
      <alignment/>
    </xf>
    <xf numFmtId="0" fontId="50" fillId="0" borderId="10" xfId="0" applyFont="1" applyBorder="1" applyAlignment="1">
      <alignment/>
    </xf>
    <xf numFmtId="0" fontId="50" fillId="0" borderId="11" xfId="0" applyFont="1" applyFill="1" applyBorder="1" applyAlignment="1">
      <alignment horizontal="center"/>
    </xf>
    <xf numFmtId="0" fontId="50" fillId="0" borderId="12" xfId="0" applyFont="1" applyFill="1" applyBorder="1" applyAlignment="1">
      <alignment horizontal="center"/>
    </xf>
    <xf numFmtId="43" fontId="48" fillId="0" borderId="10" xfId="48" applyFont="1" applyBorder="1" applyAlignment="1">
      <alignment/>
    </xf>
    <xf numFmtId="17" fontId="48" fillId="0" borderId="10" xfId="0" applyNumberFormat="1" applyFont="1" applyBorder="1" applyAlignment="1">
      <alignment horizontal="right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3" xfId="0" applyBorder="1" applyAlignment="1">
      <alignment horizontal="center"/>
    </xf>
    <xf numFmtId="0" fontId="48" fillId="0" borderId="0" xfId="0" applyFont="1" applyAlignment="1">
      <alignment/>
    </xf>
    <xf numFmtId="0" fontId="0" fillId="33" borderId="0" xfId="0" applyFill="1" applyBorder="1" applyAlignment="1">
      <alignment/>
    </xf>
    <xf numFmtId="17" fontId="48" fillId="0" borderId="10" xfId="0" applyNumberFormat="1" applyFont="1" applyBorder="1" applyAlignment="1">
      <alignment/>
    </xf>
    <xf numFmtId="0" fontId="50" fillId="0" borderId="18" xfId="0" applyFont="1" applyBorder="1" applyAlignment="1">
      <alignment/>
    </xf>
    <xf numFmtId="0" fontId="50" fillId="0" borderId="19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50" fillId="0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17" fontId="48" fillId="33" borderId="10" xfId="0" applyNumberFormat="1" applyFont="1" applyFill="1" applyBorder="1" applyAlignment="1">
      <alignment horizontal="right"/>
    </xf>
    <xf numFmtId="0" fontId="51" fillId="0" borderId="0" xfId="0" applyFont="1" applyAlignment="1">
      <alignment/>
    </xf>
    <xf numFmtId="0" fontId="51" fillId="0" borderId="0" xfId="0" applyFont="1" applyAlignment="1">
      <alignment horizontal="right"/>
    </xf>
    <xf numFmtId="0" fontId="52" fillId="0" borderId="10" xfId="0" applyFont="1" applyBorder="1" applyAlignment="1">
      <alignment/>
    </xf>
    <xf numFmtId="17" fontId="53" fillId="0" borderId="10" xfId="0" applyNumberFormat="1" applyFont="1" applyBorder="1" applyAlignment="1">
      <alignment/>
    </xf>
    <xf numFmtId="0" fontId="52" fillId="0" borderId="10" xfId="0" applyFont="1" applyBorder="1" applyAlignment="1">
      <alignment horizontal="center"/>
    </xf>
    <xf numFmtId="43" fontId="54" fillId="0" borderId="10" xfId="48" applyFont="1" applyBorder="1" applyAlignment="1">
      <alignment/>
    </xf>
    <xf numFmtId="0" fontId="55" fillId="0" borderId="10" xfId="0" applyFont="1" applyBorder="1" applyAlignment="1">
      <alignment horizontal="center"/>
    </xf>
    <xf numFmtId="0" fontId="53" fillId="0" borderId="10" xfId="0" applyFont="1" applyBorder="1" applyAlignment="1">
      <alignment/>
    </xf>
    <xf numFmtId="4" fontId="54" fillId="0" borderId="10" xfId="0" applyNumberFormat="1" applyFont="1" applyBorder="1" applyAlignment="1">
      <alignment horizontal="center"/>
    </xf>
    <xf numFmtId="0" fontId="55" fillId="0" borderId="10" xfId="0" applyFont="1" applyBorder="1" applyAlignment="1">
      <alignment/>
    </xf>
    <xf numFmtId="43" fontId="52" fillId="0" borderId="10" xfId="48" applyFont="1" applyBorder="1" applyAlignment="1">
      <alignment/>
    </xf>
    <xf numFmtId="17" fontId="56" fillId="0" borderId="10" xfId="0" applyNumberFormat="1" applyFont="1" applyBorder="1" applyAlignment="1">
      <alignment/>
    </xf>
    <xf numFmtId="0" fontId="56" fillId="0" borderId="10" xfId="0" applyFont="1" applyBorder="1" applyAlignment="1">
      <alignment/>
    </xf>
    <xf numFmtId="0" fontId="53" fillId="0" borderId="10" xfId="0" applyFont="1" applyBorder="1" applyAlignment="1">
      <alignment horizontal="right"/>
    </xf>
    <xf numFmtId="2" fontId="52" fillId="0" borderId="10" xfId="0" applyNumberFormat="1" applyFont="1" applyBorder="1" applyAlignment="1">
      <alignment horizontal="center"/>
    </xf>
    <xf numFmtId="0" fontId="57" fillId="0" borderId="10" xfId="0" applyFont="1" applyBorder="1" applyAlignment="1">
      <alignment/>
    </xf>
    <xf numFmtId="4" fontId="56" fillId="0" borderId="10" xfId="0" applyNumberFormat="1" applyFont="1" applyBorder="1" applyAlignment="1">
      <alignment/>
    </xf>
    <xf numFmtId="17" fontId="53" fillId="0" borderId="10" xfId="0" applyNumberFormat="1" applyFont="1" applyBorder="1" applyAlignment="1">
      <alignment horizontal="right"/>
    </xf>
    <xf numFmtId="0" fontId="52" fillId="33" borderId="10" xfId="0" applyFont="1" applyFill="1" applyBorder="1" applyAlignment="1">
      <alignment/>
    </xf>
    <xf numFmtId="17" fontId="53" fillId="33" borderId="10" xfId="0" applyNumberFormat="1" applyFont="1" applyFill="1" applyBorder="1" applyAlignment="1">
      <alignment/>
    </xf>
    <xf numFmtId="0" fontId="52" fillId="33" borderId="10" xfId="0" applyFont="1" applyFill="1" applyBorder="1" applyAlignment="1">
      <alignment horizontal="center"/>
    </xf>
    <xf numFmtId="43" fontId="54" fillId="33" borderId="10" xfId="48" applyFont="1" applyFill="1" applyBorder="1" applyAlignment="1">
      <alignment/>
    </xf>
    <xf numFmtId="4" fontId="56" fillId="33" borderId="10" xfId="0" applyNumberFormat="1" applyFont="1" applyFill="1" applyBorder="1" applyAlignment="1">
      <alignment/>
    </xf>
    <xf numFmtId="43" fontId="52" fillId="33" borderId="10" xfId="48" applyFont="1" applyFill="1" applyBorder="1" applyAlignment="1">
      <alignment/>
    </xf>
    <xf numFmtId="17" fontId="52" fillId="0" borderId="10" xfId="0" applyNumberFormat="1" applyFont="1" applyBorder="1" applyAlignment="1">
      <alignment horizontal="right"/>
    </xf>
    <xf numFmtId="4" fontId="58" fillId="33" borderId="10" xfId="0" applyNumberFormat="1" applyFont="1" applyFill="1" applyBorder="1" applyAlignment="1">
      <alignment/>
    </xf>
    <xf numFmtId="17" fontId="52" fillId="33" borderId="10" xfId="0" applyNumberFormat="1" applyFont="1" applyFill="1" applyBorder="1" applyAlignment="1">
      <alignment/>
    </xf>
    <xf numFmtId="17" fontId="55" fillId="0" borderId="10" xfId="0" applyNumberFormat="1" applyFont="1" applyBorder="1" applyAlignment="1">
      <alignment/>
    </xf>
    <xf numFmtId="0" fontId="52" fillId="33" borderId="10" xfId="0" applyFont="1" applyFill="1" applyBorder="1" applyAlignment="1">
      <alignment horizontal="right"/>
    </xf>
    <xf numFmtId="4" fontId="57" fillId="0" borderId="10" xfId="0" applyNumberFormat="1" applyFont="1" applyBorder="1" applyAlignment="1">
      <alignment/>
    </xf>
    <xf numFmtId="0" fontId="53" fillId="33" borderId="10" xfId="0" applyFont="1" applyFill="1" applyBorder="1" applyAlignment="1">
      <alignment/>
    </xf>
    <xf numFmtId="17" fontId="52" fillId="33" borderId="10" xfId="0" applyNumberFormat="1" applyFont="1" applyFill="1" applyBorder="1" applyAlignment="1">
      <alignment horizontal="right"/>
    </xf>
    <xf numFmtId="0" fontId="53" fillId="0" borderId="10" xfId="0" applyFont="1" applyBorder="1" applyAlignment="1">
      <alignment horizontal="justify" vertical="center"/>
    </xf>
    <xf numFmtId="0" fontId="53" fillId="0" borderId="10" xfId="0" applyFont="1" applyBorder="1" applyAlignment="1">
      <alignment horizontal="center" vertical="center" wrapText="1"/>
    </xf>
    <xf numFmtId="0" fontId="59" fillId="0" borderId="10" xfId="45" applyFont="1" applyBorder="1" applyAlignment="1">
      <alignment horizontal="center" vertical="center" wrapText="1"/>
    </xf>
    <xf numFmtId="0" fontId="60" fillId="0" borderId="22" xfId="0" applyFont="1" applyBorder="1" applyAlignment="1">
      <alignment/>
    </xf>
    <xf numFmtId="0" fontId="60" fillId="0" borderId="23" xfId="0" applyFont="1" applyBorder="1" applyAlignment="1">
      <alignment/>
    </xf>
    <xf numFmtId="0" fontId="60" fillId="0" borderId="24" xfId="0" applyFont="1" applyBorder="1" applyAlignment="1">
      <alignment/>
    </xf>
    <xf numFmtId="10" fontId="53" fillId="0" borderId="10" xfId="0" applyNumberFormat="1" applyFont="1" applyBorder="1" applyAlignment="1">
      <alignment/>
    </xf>
    <xf numFmtId="0" fontId="53" fillId="0" borderId="0" xfId="0" applyFont="1" applyBorder="1" applyAlignment="1">
      <alignment/>
    </xf>
    <xf numFmtId="17" fontId="53" fillId="0" borderId="0" xfId="0" applyNumberFormat="1" applyFont="1" applyBorder="1" applyAlignment="1">
      <alignment/>
    </xf>
    <xf numFmtId="10" fontId="53" fillId="0" borderId="0" xfId="0" applyNumberFormat="1" applyFont="1" applyBorder="1" applyAlignment="1">
      <alignment/>
    </xf>
    <xf numFmtId="43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17" fontId="53" fillId="33" borderId="10" xfId="0" applyNumberFormat="1" applyFont="1" applyFill="1" applyBorder="1" applyAlignment="1">
      <alignment horizontal="right"/>
    </xf>
    <xf numFmtId="0" fontId="53" fillId="33" borderId="10" xfId="0" applyFont="1" applyFill="1" applyBorder="1" applyAlignment="1">
      <alignment horizontal="center"/>
    </xf>
    <xf numFmtId="0" fontId="52" fillId="33" borderId="25" xfId="0" applyFont="1" applyFill="1" applyBorder="1" applyAlignment="1">
      <alignment horizontal="center" vertical="center" wrapText="1"/>
    </xf>
    <xf numFmtId="0" fontId="59" fillId="33" borderId="25" xfId="45" applyFont="1" applyFill="1" applyBorder="1" applyAlignment="1">
      <alignment horizontal="center" vertical="center" wrapText="1"/>
    </xf>
    <xf numFmtId="43" fontId="52" fillId="33" borderId="25" xfId="48" applyFont="1" applyFill="1" applyBorder="1" applyAlignment="1">
      <alignment/>
    </xf>
    <xf numFmtId="0" fontId="53" fillId="33" borderId="25" xfId="0" applyFont="1" applyFill="1" applyBorder="1" applyAlignment="1">
      <alignment horizontal="center" vertical="center" wrapText="1"/>
    </xf>
    <xf numFmtId="0" fontId="53" fillId="33" borderId="25" xfId="0" applyFont="1" applyFill="1" applyBorder="1" applyAlignment="1">
      <alignment/>
    </xf>
    <xf numFmtId="4" fontId="56" fillId="33" borderId="25" xfId="0" applyNumberFormat="1" applyFont="1" applyFill="1" applyBorder="1" applyAlignment="1">
      <alignment/>
    </xf>
    <xf numFmtId="17" fontId="48" fillId="0" borderId="25" xfId="0" applyNumberFormat="1" applyFont="1" applyBorder="1" applyAlignment="1">
      <alignment/>
    </xf>
    <xf numFmtId="43" fontId="48" fillId="0" borderId="25" xfId="48" applyFont="1" applyBorder="1" applyAlignment="1">
      <alignment/>
    </xf>
    <xf numFmtId="0" fontId="0" fillId="0" borderId="25" xfId="0" applyBorder="1" applyAlignment="1">
      <alignment/>
    </xf>
    <xf numFmtId="0" fontId="52" fillId="33" borderId="26" xfId="0" applyFont="1" applyFill="1" applyBorder="1" applyAlignment="1">
      <alignment/>
    </xf>
    <xf numFmtId="17" fontId="52" fillId="33" borderId="26" xfId="0" applyNumberFormat="1" applyFont="1" applyFill="1" applyBorder="1" applyAlignment="1">
      <alignment/>
    </xf>
    <xf numFmtId="0" fontId="52" fillId="33" borderId="26" xfId="0" applyFont="1" applyFill="1" applyBorder="1" applyAlignment="1">
      <alignment horizontal="center"/>
    </xf>
    <xf numFmtId="43" fontId="52" fillId="33" borderId="26" xfId="48" applyFont="1" applyFill="1" applyBorder="1" applyAlignment="1">
      <alignment/>
    </xf>
    <xf numFmtId="43" fontId="54" fillId="0" borderId="26" xfId="48" applyFont="1" applyBorder="1" applyAlignment="1">
      <alignment/>
    </xf>
    <xf numFmtId="0" fontId="0" fillId="0" borderId="26" xfId="0" applyBorder="1" applyAlignment="1">
      <alignment/>
    </xf>
    <xf numFmtId="0" fontId="48" fillId="33" borderId="0" xfId="0" applyFont="1" applyFill="1" applyBorder="1" applyAlignment="1">
      <alignment/>
    </xf>
    <xf numFmtId="43" fontId="0" fillId="0" borderId="0" xfId="0" applyNumberForma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1"/>
  <sheetViews>
    <sheetView tabSelected="1" zoomScalePageLayoutView="0" workbookViewId="0" topLeftCell="A43">
      <selection activeCell="E71" sqref="E71"/>
    </sheetView>
  </sheetViews>
  <sheetFormatPr defaultColWidth="11.421875" defaultRowHeight="15"/>
  <cols>
    <col min="1" max="1" width="27.00390625" style="0" bestFit="1" customWidth="1"/>
    <col min="2" max="2" width="14.00390625" style="0" customWidth="1"/>
    <col min="3" max="4" width="11.28125" style="0" bestFit="1" customWidth="1"/>
    <col min="5" max="5" width="13.28125" style="0" customWidth="1"/>
    <col min="6" max="7" width="12.421875" style="0" bestFit="1" customWidth="1"/>
    <col min="8" max="8" width="12.57421875" style="0" bestFit="1" customWidth="1"/>
    <col min="9" max="9" width="3.421875" style="0" customWidth="1"/>
    <col min="10" max="10" width="7.140625" style="0" bestFit="1" customWidth="1"/>
    <col min="11" max="11" width="10.00390625" style="0" bestFit="1" customWidth="1"/>
    <col min="12" max="12" width="22.57421875" style="0" bestFit="1" customWidth="1"/>
  </cols>
  <sheetData>
    <row r="1" spans="2:8" ht="15">
      <c r="B1" s="21" t="s">
        <v>32</v>
      </c>
      <c r="C1" s="21"/>
      <c r="D1" s="21"/>
      <c r="E1" s="21"/>
      <c r="F1" s="21"/>
      <c r="G1" s="21"/>
      <c r="H1" s="21"/>
    </row>
    <row r="2" spans="2:8" ht="15">
      <c r="B2" s="21" t="s">
        <v>12</v>
      </c>
      <c r="C2" s="21"/>
      <c r="D2" s="21"/>
      <c r="E2" s="21"/>
      <c r="F2" s="21"/>
      <c r="G2" s="21"/>
      <c r="H2" s="21"/>
    </row>
    <row r="3" spans="2:4" ht="15.75">
      <c r="B3" s="32" t="s">
        <v>58</v>
      </c>
      <c r="C3" s="32"/>
      <c r="D3" s="32"/>
    </row>
    <row r="4" spans="5:7" ht="15.75" thickBot="1">
      <c r="E4" t="s">
        <v>25</v>
      </c>
      <c r="F4" t="s">
        <v>24</v>
      </c>
      <c r="G4" t="s">
        <v>25</v>
      </c>
    </row>
    <row r="5" spans="1:8" ht="15">
      <c r="A5" s="14"/>
      <c r="B5" s="14"/>
      <c r="C5" s="14" t="s">
        <v>0</v>
      </c>
      <c r="D5" s="20" t="s">
        <v>2</v>
      </c>
      <c r="E5" s="10" t="s">
        <v>21</v>
      </c>
      <c r="F5" s="24" t="s">
        <v>20</v>
      </c>
      <c r="G5" s="9" t="s">
        <v>49</v>
      </c>
      <c r="H5" s="26" t="s">
        <v>2</v>
      </c>
    </row>
    <row r="6" spans="1:8" ht="15">
      <c r="A6" s="15" t="s">
        <v>6</v>
      </c>
      <c r="B6" s="15" t="s">
        <v>7</v>
      </c>
      <c r="C6" s="18" t="s">
        <v>1</v>
      </c>
      <c r="D6" s="15" t="s">
        <v>3</v>
      </c>
      <c r="E6" s="11" t="s">
        <v>14</v>
      </c>
      <c r="F6" s="25" t="s">
        <v>14</v>
      </c>
      <c r="G6" s="28" t="s">
        <v>50</v>
      </c>
      <c r="H6" s="27" t="s">
        <v>3</v>
      </c>
    </row>
    <row r="7" spans="1:8" ht="15.75" customHeight="1" thickBot="1">
      <c r="A7" s="16"/>
      <c r="B7" s="17" t="s">
        <v>8</v>
      </c>
      <c r="C7" s="19" t="s">
        <v>13</v>
      </c>
      <c r="D7" s="17" t="s">
        <v>4</v>
      </c>
      <c r="E7" s="67" t="s">
        <v>22</v>
      </c>
      <c r="F7" s="68"/>
      <c r="G7" s="69"/>
      <c r="H7" s="17" t="s">
        <v>5</v>
      </c>
    </row>
    <row r="8" spans="1:12" ht="15.75">
      <c r="A8" s="34" t="s">
        <v>9</v>
      </c>
      <c r="B8" s="35">
        <v>39873</v>
      </c>
      <c r="C8" s="36">
        <v>11.69</v>
      </c>
      <c r="D8" s="37">
        <v>268.06</v>
      </c>
      <c r="E8" s="38"/>
      <c r="F8" s="39"/>
      <c r="G8" s="39"/>
      <c r="H8" s="37">
        <v>8711.82</v>
      </c>
      <c r="L8" s="33" t="s">
        <v>33</v>
      </c>
    </row>
    <row r="9" spans="1:8" ht="15.75">
      <c r="A9" s="34"/>
      <c r="B9" s="39"/>
      <c r="C9" s="40"/>
      <c r="D9" s="37"/>
      <c r="E9" s="41"/>
      <c r="F9" s="39"/>
      <c r="G9" s="39"/>
      <c r="H9" s="42"/>
    </row>
    <row r="10" spans="1:8" ht="15.75">
      <c r="A10" s="34" t="s">
        <v>10</v>
      </c>
      <c r="B10" s="35">
        <v>40026</v>
      </c>
      <c r="C10" s="36">
        <v>7.34</v>
      </c>
      <c r="D10" s="37">
        <v>287.74</v>
      </c>
      <c r="E10" s="41"/>
      <c r="F10" s="39"/>
      <c r="G10" s="39"/>
      <c r="H10" s="37">
        <v>9351.3</v>
      </c>
    </row>
    <row r="11" spans="1:12" ht="15.75">
      <c r="A11" s="34"/>
      <c r="B11" s="43">
        <v>40179</v>
      </c>
      <c r="C11" s="36"/>
      <c r="D11" s="37"/>
      <c r="E11" s="44">
        <f>D10*2</f>
        <v>575.48</v>
      </c>
      <c r="F11" s="39"/>
      <c r="G11" s="39"/>
      <c r="H11" s="37"/>
      <c r="J11" s="2">
        <v>40179</v>
      </c>
      <c r="K11" s="3">
        <v>1500</v>
      </c>
      <c r="L11" s="1" t="s">
        <v>28</v>
      </c>
    </row>
    <row r="12" spans="1:12" ht="15.75">
      <c r="A12" s="34" t="s">
        <v>11</v>
      </c>
      <c r="B12" s="35">
        <v>40238</v>
      </c>
      <c r="C12" s="36">
        <v>8.21</v>
      </c>
      <c r="D12" s="37">
        <v>311.36</v>
      </c>
      <c r="E12" s="44"/>
      <c r="F12" s="39"/>
      <c r="G12" s="39"/>
      <c r="H12" s="37">
        <v>10119.08</v>
      </c>
      <c r="J12" s="1"/>
      <c r="K12" s="3"/>
      <c r="L12" s="1"/>
    </row>
    <row r="13" spans="1:12" ht="15.75">
      <c r="A13" s="34"/>
      <c r="B13" s="39"/>
      <c r="C13" s="36"/>
      <c r="D13" s="37"/>
      <c r="E13" s="44">
        <f>D12*2</f>
        <v>622.72</v>
      </c>
      <c r="F13" s="39"/>
      <c r="G13" s="39"/>
      <c r="H13" s="37"/>
      <c r="J13" s="2">
        <v>40391</v>
      </c>
      <c r="K13" s="3">
        <v>1740</v>
      </c>
      <c r="L13" s="1" t="s">
        <v>29</v>
      </c>
    </row>
    <row r="14" spans="1:12" ht="15.75">
      <c r="A14" s="34" t="s">
        <v>15</v>
      </c>
      <c r="B14" s="45" t="s">
        <v>23</v>
      </c>
      <c r="C14" s="46">
        <v>16.9</v>
      </c>
      <c r="D14" s="37">
        <v>363.98</v>
      </c>
      <c r="E14" s="44"/>
      <c r="F14" s="39"/>
      <c r="G14" s="39"/>
      <c r="H14" s="37">
        <v>11829.12</v>
      </c>
      <c r="J14" s="1"/>
      <c r="K14" s="3"/>
      <c r="L14" s="1"/>
    </row>
    <row r="15" spans="1:12" ht="15.75">
      <c r="A15" s="34"/>
      <c r="B15" s="39"/>
      <c r="C15" s="36"/>
      <c r="D15" s="37"/>
      <c r="E15" s="44">
        <f>D14*2</f>
        <v>727.96</v>
      </c>
      <c r="F15" s="39"/>
      <c r="G15" s="39"/>
      <c r="H15" s="37"/>
      <c r="J15" s="2">
        <v>40544</v>
      </c>
      <c r="K15" s="3">
        <v>1840</v>
      </c>
      <c r="L15" s="1" t="s">
        <v>29</v>
      </c>
    </row>
    <row r="16" spans="1:12" ht="15.75">
      <c r="A16" s="34" t="s">
        <v>16</v>
      </c>
      <c r="B16" s="35">
        <v>40603</v>
      </c>
      <c r="C16" s="36">
        <v>17.33</v>
      </c>
      <c r="D16" s="37">
        <v>427.06</v>
      </c>
      <c r="E16" s="39"/>
      <c r="F16" s="39"/>
      <c r="G16" s="39"/>
      <c r="H16" s="37">
        <v>13879.25</v>
      </c>
      <c r="J16" s="1"/>
      <c r="K16" s="3"/>
      <c r="L16" s="1"/>
    </row>
    <row r="17" spans="1:12" ht="15.75">
      <c r="A17" s="34"/>
      <c r="B17" s="43">
        <v>40634</v>
      </c>
      <c r="C17" s="36"/>
      <c r="D17" s="37"/>
      <c r="E17" s="47"/>
      <c r="F17" s="48">
        <f>D16*4</f>
        <v>1708.24</v>
      </c>
      <c r="G17" s="48"/>
      <c r="H17" s="37"/>
      <c r="J17" s="2">
        <v>40756</v>
      </c>
      <c r="K17" s="3">
        <v>2300</v>
      </c>
      <c r="L17" s="1" t="s">
        <v>30</v>
      </c>
    </row>
    <row r="18" spans="1:12" ht="15.75">
      <c r="A18" s="34" t="s">
        <v>17</v>
      </c>
      <c r="B18" s="45" t="s">
        <v>19</v>
      </c>
      <c r="C18" s="36">
        <v>16.82</v>
      </c>
      <c r="D18" s="37">
        <v>498.89</v>
      </c>
      <c r="E18" s="39"/>
      <c r="F18" s="48"/>
      <c r="G18" s="48"/>
      <c r="H18" s="37">
        <v>16213.72</v>
      </c>
      <c r="J18" s="1"/>
      <c r="K18" s="3"/>
      <c r="L18" s="1"/>
    </row>
    <row r="19" spans="1:12" ht="15.75">
      <c r="A19" s="34"/>
      <c r="B19" s="39"/>
      <c r="C19" s="36"/>
      <c r="D19" s="37"/>
      <c r="E19" s="47"/>
      <c r="F19" s="48">
        <f>D18*4</f>
        <v>1995.56</v>
      </c>
      <c r="G19" s="48"/>
      <c r="H19" s="37"/>
      <c r="J19" s="1"/>
      <c r="K19" s="3"/>
      <c r="L19" s="1"/>
    </row>
    <row r="20" spans="1:12" ht="15.75">
      <c r="A20" s="34" t="s">
        <v>18</v>
      </c>
      <c r="B20" s="35">
        <v>40969</v>
      </c>
      <c r="C20" s="36">
        <v>17.62</v>
      </c>
      <c r="D20" s="37">
        <v>586.79</v>
      </c>
      <c r="E20" s="39"/>
      <c r="F20" s="48"/>
      <c r="G20" s="48"/>
      <c r="H20" s="37">
        <v>19070.55</v>
      </c>
      <c r="J20" s="1"/>
      <c r="K20" s="3"/>
      <c r="L20" s="1"/>
    </row>
    <row r="21" spans="1:12" ht="15.75">
      <c r="A21" s="34"/>
      <c r="B21" s="39"/>
      <c r="C21" s="36"/>
      <c r="D21" s="37"/>
      <c r="E21" s="47"/>
      <c r="F21" s="48">
        <f>D20*4</f>
        <v>2347.16</v>
      </c>
      <c r="G21" s="48"/>
      <c r="H21" s="37"/>
      <c r="J21" s="1"/>
      <c r="K21" s="3"/>
      <c r="L21" s="1"/>
    </row>
    <row r="22" spans="1:12" ht="15.75">
      <c r="A22" s="34" t="s">
        <v>26</v>
      </c>
      <c r="B22" s="49" t="s">
        <v>27</v>
      </c>
      <c r="C22" s="36">
        <v>11.42</v>
      </c>
      <c r="D22" s="37">
        <v>653.81</v>
      </c>
      <c r="E22" s="39"/>
      <c r="F22" s="48"/>
      <c r="G22" s="48"/>
      <c r="H22" s="37">
        <v>21248.45</v>
      </c>
      <c r="J22" s="4" t="s">
        <v>27</v>
      </c>
      <c r="K22" s="3">
        <v>2670</v>
      </c>
      <c r="L22" s="1" t="s">
        <v>31</v>
      </c>
    </row>
    <row r="23" spans="1:12" ht="15.75">
      <c r="A23" s="34"/>
      <c r="B23" s="39"/>
      <c r="C23" s="36"/>
      <c r="D23" s="42"/>
      <c r="E23" s="39"/>
      <c r="F23" s="48">
        <f>D22*4</f>
        <v>2615.24</v>
      </c>
      <c r="G23" s="48"/>
      <c r="H23" s="42"/>
      <c r="J23" s="2">
        <v>41275</v>
      </c>
      <c r="K23" s="3">
        <v>2875</v>
      </c>
      <c r="L23" s="1" t="s">
        <v>31</v>
      </c>
    </row>
    <row r="24" spans="1:12" ht="15.75">
      <c r="A24" s="34" t="s">
        <v>34</v>
      </c>
      <c r="B24" s="35">
        <v>41334</v>
      </c>
      <c r="C24" s="36">
        <v>15.18</v>
      </c>
      <c r="D24" s="37">
        <v>753.05</v>
      </c>
      <c r="E24" s="39"/>
      <c r="F24" s="44"/>
      <c r="G24" s="44"/>
      <c r="H24" s="37">
        <v>24473.92</v>
      </c>
      <c r="J24" s="1"/>
      <c r="K24" s="1"/>
      <c r="L24" s="1"/>
    </row>
    <row r="25" spans="1:12" ht="15.75">
      <c r="A25" s="34"/>
      <c r="B25" s="39"/>
      <c r="C25" s="36"/>
      <c r="D25" s="37"/>
      <c r="E25" s="39"/>
      <c r="F25" s="48">
        <f>D24*4</f>
        <v>3012.2</v>
      </c>
      <c r="G25" s="48"/>
      <c r="H25" s="42"/>
      <c r="J25" s="2">
        <v>41487</v>
      </c>
      <c r="K25" s="5">
        <v>3300</v>
      </c>
      <c r="L25" s="1" t="s">
        <v>38</v>
      </c>
    </row>
    <row r="26" spans="1:12" ht="15.75">
      <c r="A26" s="34" t="s">
        <v>35</v>
      </c>
      <c r="B26" s="49" t="s">
        <v>36</v>
      </c>
      <c r="C26" s="36">
        <v>14.41</v>
      </c>
      <c r="D26" s="37">
        <v>861.57</v>
      </c>
      <c r="E26" s="39"/>
      <c r="F26" s="48"/>
      <c r="G26" s="48"/>
      <c r="H26" s="37">
        <v>28000.65</v>
      </c>
      <c r="J26" s="1"/>
      <c r="K26" s="5"/>
      <c r="L26" s="1"/>
    </row>
    <row r="27" spans="1:12" ht="15.75">
      <c r="A27" s="34"/>
      <c r="B27" s="39"/>
      <c r="C27" s="36"/>
      <c r="D27" s="37"/>
      <c r="E27" s="39"/>
      <c r="F27" s="48">
        <f>D26*4</f>
        <v>3446.28</v>
      </c>
      <c r="G27" s="48"/>
      <c r="H27" s="37"/>
      <c r="J27" s="2">
        <v>41640</v>
      </c>
      <c r="K27" s="6">
        <v>3600</v>
      </c>
      <c r="L27" s="1" t="s">
        <v>38</v>
      </c>
    </row>
    <row r="28" spans="1:12" ht="15.75">
      <c r="A28" s="50" t="s">
        <v>37</v>
      </c>
      <c r="B28" s="51">
        <v>41699</v>
      </c>
      <c r="C28" s="52">
        <v>11.31</v>
      </c>
      <c r="D28" s="53">
        <v>959.01</v>
      </c>
      <c r="E28" s="50"/>
      <c r="F28" s="54"/>
      <c r="G28" s="54"/>
      <c r="H28" s="37">
        <v>31167.56</v>
      </c>
      <c r="J28" s="1"/>
      <c r="K28" s="1"/>
      <c r="L28" s="1"/>
    </row>
    <row r="29" spans="1:12" ht="15.75">
      <c r="A29" s="50"/>
      <c r="B29" s="50"/>
      <c r="C29" s="52"/>
      <c r="D29" s="55"/>
      <c r="E29" s="50"/>
      <c r="F29" s="54">
        <f>D28*4</f>
        <v>3836.04</v>
      </c>
      <c r="G29" s="54"/>
      <c r="H29" s="37"/>
      <c r="J29" s="1"/>
      <c r="K29" s="1"/>
      <c r="L29" s="1"/>
    </row>
    <row r="30" spans="1:12" ht="15.75">
      <c r="A30" s="50" t="s">
        <v>39</v>
      </c>
      <c r="B30" s="56" t="s">
        <v>40</v>
      </c>
      <c r="C30" s="52">
        <v>17.21</v>
      </c>
      <c r="D30" s="55">
        <v>1124.06</v>
      </c>
      <c r="E30" s="50"/>
      <c r="F30" s="57"/>
      <c r="G30" s="57"/>
      <c r="H30" s="37">
        <v>36531.48</v>
      </c>
      <c r="J30" s="13" t="s">
        <v>40</v>
      </c>
      <c r="K30" s="6">
        <v>4400</v>
      </c>
      <c r="L30" s="1" t="s">
        <v>41</v>
      </c>
    </row>
    <row r="31" spans="1:12" ht="15.75">
      <c r="A31" s="50"/>
      <c r="B31" s="50"/>
      <c r="C31" s="50"/>
      <c r="D31" s="50"/>
      <c r="E31" s="50"/>
      <c r="F31" s="54">
        <f>D30*4</f>
        <v>4496.24</v>
      </c>
      <c r="G31" s="54"/>
      <c r="H31" s="37"/>
      <c r="J31" s="2">
        <v>42005</v>
      </c>
      <c r="K31" s="6">
        <v>4716</v>
      </c>
      <c r="L31" s="1" t="s">
        <v>41</v>
      </c>
    </row>
    <row r="32" spans="1:12" ht="15.75">
      <c r="A32" s="50" t="s">
        <v>42</v>
      </c>
      <c r="B32" s="56">
        <v>42064</v>
      </c>
      <c r="C32" s="52">
        <v>18.26</v>
      </c>
      <c r="D32" s="55">
        <v>1329.31</v>
      </c>
      <c r="E32" s="50"/>
      <c r="F32" s="57"/>
      <c r="G32" s="57"/>
      <c r="H32" s="37">
        <v>43202.17</v>
      </c>
      <c r="J32" s="1"/>
      <c r="K32" s="1"/>
      <c r="L32" s="1"/>
    </row>
    <row r="33" spans="1:12" ht="15.75">
      <c r="A33" s="50"/>
      <c r="B33" s="50"/>
      <c r="C33" s="50"/>
      <c r="D33" s="50"/>
      <c r="E33" s="50"/>
      <c r="F33" s="54">
        <f>+D32*4</f>
        <v>5317.24</v>
      </c>
      <c r="G33" s="54"/>
      <c r="H33" s="37"/>
      <c r="J33" s="23">
        <v>42217</v>
      </c>
      <c r="K33" s="12">
        <v>5588</v>
      </c>
      <c r="L33" s="1" t="s">
        <v>45</v>
      </c>
    </row>
    <row r="34" spans="1:12" ht="15.75">
      <c r="A34" s="50" t="s">
        <v>43</v>
      </c>
      <c r="B34" s="56" t="s">
        <v>44</v>
      </c>
      <c r="C34" s="52">
        <v>12.49</v>
      </c>
      <c r="D34" s="55">
        <v>1495.34</v>
      </c>
      <c r="E34" s="50"/>
      <c r="F34" s="57"/>
      <c r="G34" s="57"/>
      <c r="H34" s="37">
        <v>48598.08</v>
      </c>
      <c r="J34" s="2"/>
      <c r="K34" s="6"/>
      <c r="L34" s="1"/>
    </row>
    <row r="35" spans="1:12" ht="15.75">
      <c r="A35" s="50"/>
      <c r="B35" s="50"/>
      <c r="C35" s="50"/>
      <c r="D35" s="50"/>
      <c r="E35" s="50"/>
      <c r="F35" s="54">
        <f>+D34*4</f>
        <v>5981.36</v>
      </c>
      <c r="G35" s="54"/>
      <c r="H35" s="37"/>
      <c r="J35" s="23">
        <v>42370</v>
      </c>
      <c r="K35" s="12">
        <v>6060</v>
      </c>
      <c r="L35" s="1" t="s">
        <v>45</v>
      </c>
    </row>
    <row r="36" spans="1:12" ht="15.75">
      <c r="A36" s="50" t="s">
        <v>48</v>
      </c>
      <c r="B36" s="58">
        <v>42430</v>
      </c>
      <c r="C36" s="52">
        <v>15.35</v>
      </c>
      <c r="D36" s="55">
        <v>1724.88</v>
      </c>
      <c r="E36" s="50"/>
      <c r="F36" s="54"/>
      <c r="G36" s="54"/>
      <c r="H36" s="37">
        <v>56057.93</v>
      </c>
      <c r="J36" s="23"/>
      <c r="K36" s="12"/>
      <c r="L36" s="1"/>
    </row>
    <row r="37" spans="1:12" ht="15.75">
      <c r="A37" s="39"/>
      <c r="B37" s="39"/>
      <c r="C37" s="39"/>
      <c r="D37" s="39"/>
      <c r="E37" s="39"/>
      <c r="F37" s="54">
        <f>D36*4</f>
        <v>6899.52</v>
      </c>
      <c r="G37" s="54"/>
      <c r="H37" s="39"/>
      <c r="J37" s="23">
        <v>42522</v>
      </c>
      <c r="K37" s="12">
        <v>6810</v>
      </c>
      <c r="L37" s="1" t="s">
        <v>46</v>
      </c>
    </row>
    <row r="38" spans="1:12" ht="15.75">
      <c r="A38" s="41" t="s">
        <v>52</v>
      </c>
      <c r="B38" s="59">
        <v>42583</v>
      </c>
      <c r="C38" s="39"/>
      <c r="D38" s="39"/>
      <c r="E38" s="39"/>
      <c r="F38" s="54"/>
      <c r="G38" s="54">
        <f>D36*2</f>
        <v>3449.76</v>
      </c>
      <c r="H38" s="39"/>
      <c r="J38" s="23"/>
      <c r="K38" s="12"/>
      <c r="L38" s="1"/>
    </row>
    <row r="39" spans="1:12" ht="15.75">
      <c r="A39" s="50" t="s">
        <v>51</v>
      </c>
      <c r="B39" s="60" t="s">
        <v>47</v>
      </c>
      <c r="C39" s="52">
        <v>14.16</v>
      </c>
      <c r="D39" s="55">
        <v>1969.12</v>
      </c>
      <c r="E39" s="39"/>
      <c r="F39" s="61"/>
      <c r="G39" s="61"/>
      <c r="H39" s="37">
        <v>63995.73</v>
      </c>
      <c r="J39" s="31" t="s">
        <v>47</v>
      </c>
      <c r="K39" s="8">
        <v>7560</v>
      </c>
      <c r="L39" s="1" t="s">
        <v>46</v>
      </c>
    </row>
    <row r="40" spans="1:12" ht="15.75">
      <c r="A40" s="78"/>
      <c r="B40" s="79"/>
      <c r="C40" s="79"/>
      <c r="D40" s="80"/>
      <c r="E40" s="81"/>
      <c r="F40" s="82"/>
      <c r="G40" s="83">
        <f>D39*2</f>
        <v>3938.24</v>
      </c>
      <c r="H40" s="82"/>
      <c r="J40" s="84"/>
      <c r="K40" s="85"/>
      <c r="L40" s="86"/>
    </row>
    <row r="41" spans="1:12" s="93" customFormat="1" ht="15.75">
      <c r="A41" s="39"/>
      <c r="B41" s="39"/>
      <c r="C41" s="39"/>
      <c r="D41" s="39"/>
      <c r="E41" s="39"/>
      <c r="F41" s="54"/>
      <c r="G41" s="54"/>
      <c r="H41" s="39"/>
      <c r="J41" s="31">
        <v>42736</v>
      </c>
      <c r="K41" s="8">
        <v>8060</v>
      </c>
      <c r="L41" s="1" t="s">
        <v>46</v>
      </c>
    </row>
    <row r="42" spans="1:12" ht="15.75">
      <c r="A42" s="87" t="s">
        <v>53</v>
      </c>
      <c r="B42" s="88">
        <v>42795</v>
      </c>
      <c r="C42" s="89">
        <v>12.96</v>
      </c>
      <c r="D42" s="90">
        <v>2224.32</v>
      </c>
      <c r="E42" s="87"/>
      <c r="F42" s="87"/>
      <c r="G42" s="87"/>
      <c r="H42" s="91">
        <v>72289.62</v>
      </c>
      <c r="J42" s="92"/>
      <c r="K42" s="92"/>
      <c r="L42" s="92"/>
    </row>
    <row r="43" spans="1:12" ht="15.75">
      <c r="A43" s="39"/>
      <c r="B43" s="39"/>
      <c r="C43" s="39"/>
      <c r="D43" s="39"/>
      <c r="E43" s="39"/>
      <c r="F43" s="62"/>
      <c r="G43" s="54">
        <f>D42*2</f>
        <v>4448.64</v>
      </c>
      <c r="H43" s="62"/>
      <c r="J43" s="1"/>
      <c r="K43" s="1"/>
      <c r="L43" s="1"/>
    </row>
    <row r="44" spans="1:12" s="22" customFormat="1" ht="15.75">
      <c r="A44" s="62"/>
      <c r="B44" s="62"/>
      <c r="C44" s="62"/>
      <c r="D44" s="62"/>
      <c r="E44" s="62"/>
      <c r="F44" s="62"/>
      <c r="G44" s="62"/>
      <c r="H44" s="62"/>
      <c r="J44" s="31">
        <v>42917</v>
      </c>
      <c r="K44" s="8">
        <v>8860</v>
      </c>
      <c r="L44" s="7" t="s">
        <v>56</v>
      </c>
    </row>
    <row r="45" spans="1:12" s="22" customFormat="1" ht="18.75" customHeight="1">
      <c r="A45" s="50" t="s">
        <v>54</v>
      </c>
      <c r="B45" s="63" t="s">
        <v>55</v>
      </c>
      <c r="C45" s="52">
        <v>13.32</v>
      </c>
      <c r="D45" s="55">
        <v>2520.6</v>
      </c>
      <c r="E45" s="50"/>
      <c r="F45" s="50"/>
      <c r="G45" s="50"/>
      <c r="H45" s="37">
        <v>81918.55</v>
      </c>
      <c r="J45" s="29"/>
      <c r="K45" s="29"/>
      <c r="L45" s="29"/>
    </row>
    <row r="46" spans="1:12" ht="15.75">
      <c r="A46" s="64"/>
      <c r="B46" s="39"/>
      <c r="C46" s="39"/>
      <c r="D46" s="39"/>
      <c r="E46" s="39"/>
      <c r="F46" s="54"/>
      <c r="G46" s="54">
        <f>+D45*2</f>
        <v>5041.2</v>
      </c>
      <c r="H46" s="39"/>
      <c r="J46" s="1"/>
      <c r="K46" s="1"/>
      <c r="L46" s="1"/>
    </row>
    <row r="47" spans="1:12" ht="15.75">
      <c r="A47" s="39" t="s">
        <v>61</v>
      </c>
      <c r="B47" s="76">
        <v>43160</v>
      </c>
      <c r="C47" s="77">
        <v>5.71</v>
      </c>
      <c r="D47" s="66"/>
      <c r="E47" s="65"/>
      <c r="F47" s="39"/>
      <c r="G47" s="39"/>
      <c r="H47" s="39"/>
      <c r="J47" s="31">
        <v>43101</v>
      </c>
      <c r="K47" s="8">
        <v>9500</v>
      </c>
      <c r="L47" s="7" t="s">
        <v>56</v>
      </c>
    </row>
    <row r="48" spans="1:12" ht="15.75">
      <c r="A48" s="50" t="s">
        <v>57</v>
      </c>
      <c r="B48" s="63">
        <v>43160</v>
      </c>
      <c r="C48" s="52">
        <v>5.71</v>
      </c>
      <c r="D48" s="55">
        <v>2664.52</v>
      </c>
      <c r="E48" s="50"/>
      <c r="F48" s="50"/>
      <c r="G48" s="50"/>
      <c r="H48" s="37">
        <v>86596.1</v>
      </c>
      <c r="J48" s="1"/>
      <c r="K48" s="1"/>
      <c r="L48" s="1"/>
    </row>
    <row r="49" spans="1:12" ht="15.75">
      <c r="A49" s="39"/>
      <c r="B49" s="39"/>
      <c r="C49" s="39"/>
      <c r="D49" s="39"/>
      <c r="E49" s="39"/>
      <c r="F49" s="39"/>
      <c r="G49" s="54">
        <f>D48*2</f>
        <v>5329.04</v>
      </c>
      <c r="H49" s="39"/>
      <c r="J49" s="1"/>
      <c r="K49" s="1"/>
      <c r="L49" s="1"/>
    </row>
    <row r="50" spans="1:12" ht="15.75">
      <c r="A50" s="39"/>
      <c r="B50" s="39"/>
      <c r="C50" s="39"/>
      <c r="D50" s="39"/>
      <c r="E50" s="39"/>
      <c r="F50" s="39"/>
      <c r="G50" s="54"/>
      <c r="H50" s="39"/>
      <c r="J50" s="1"/>
      <c r="K50" s="1"/>
      <c r="L50" s="1"/>
    </row>
    <row r="51" spans="1:12" ht="15.75">
      <c r="A51" s="39" t="s">
        <v>59</v>
      </c>
      <c r="B51" s="35">
        <v>43252</v>
      </c>
      <c r="C51" s="70">
        <v>0.0569</v>
      </c>
      <c r="D51" s="39"/>
      <c r="E51" s="39"/>
      <c r="F51" s="39"/>
      <c r="G51" s="39"/>
      <c r="H51" s="39"/>
      <c r="J51" s="1"/>
      <c r="K51" s="1"/>
      <c r="L51" s="1"/>
    </row>
    <row r="52" spans="1:12" ht="15.75">
      <c r="A52" s="50" t="s">
        <v>60</v>
      </c>
      <c r="B52" s="63">
        <v>43252</v>
      </c>
      <c r="C52" s="52">
        <v>5.69</v>
      </c>
      <c r="D52" s="55">
        <v>2816.14</v>
      </c>
      <c r="E52" s="50"/>
      <c r="F52" s="50"/>
      <c r="G52" s="50"/>
      <c r="H52" s="37">
        <v>91523.41</v>
      </c>
      <c r="J52" s="1"/>
      <c r="K52" s="1"/>
      <c r="L52" s="1"/>
    </row>
    <row r="53" spans="1:12" ht="15.75">
      <c r="A53" s="39"/>
      <c r="B53" s="39"/>
      <c r="C53" s="39"/>
      <c r="D53" s="39"/>
      <c r="E53" s="39"/>
      <c r="F53" s="39"/>
      <c r="G53" s="54">
        <f>D52*2</f>
        <v>5632.28</v>
      </c>
      <c r="H53" s="39"/>
      <c r="J53" s="1"/>
      <c r="K53" s="1"/>
      <c r="L53" s="1"/>
    </row>
    <row r="54" spans="1:12" ht="15">
      <c r="A54" s="30"/>
      <c r="B54" s="30"/>
      <c r="C54" s="30"/>
      <c r="D54" s="30"/>
      <c r="E54" s="30"/>
      <c r="J54" s="31">
        <v>43282</v>
      </c>
      <c r="K54" s="8">
        <v>10000</v>
      </c>
      <c r="L54" s="7" t="s">
        <v>56</v>
      </c>
    </row>
    <row r="55" spans="1:5" ht="15">
      <c r="A55" s="30"/>
      <c r="B55" s="30"/>
      <c r="C55" s="30"/>
      <c r="D55" s="30"/>
      <c r="E55" s="30"/>
    </row>
    <row r="56" spans="1:5" ht="15">
      <c r="A56" s="30"/>
      <c r="B56" s="30"/>
      <c r="C56" s="30"/>
      <c r="D56" s="30"/>
      <c r="E56" s="30"/>
    </row>
    <row r="57" spans="1:5" ht="15">
      <c r="A57" s="30"/>
      <c r="B57" s="94"/>
      <c r="C57" s="74"/>
      <c r="D57" s="30"/>
      <c r="E57" s="30"/>
    </row>
    <row r="58" spans="1:5" ht="15">
      <c r="A58" s="30"/>
      <c r="B58" s="75"/>
      <c r="C58" s="30"/>
      <c r="D58" s="30"/>
      <c r="E58" s="30"/>
    </row>
    <row r="59" spans="1:5" ht="15">
      <c r="A59" s="30"/>
      <c r="B59" s="30"/>
      <c r="C59" s="30"/>
      <c r="D59" s="30"/>
      <c r="E59" s="30"/>
    </row>
    <row r="60" spans="1:5" ht="15">
      <c r="A60" s="30"/>
      <c r="B60" s="30"/>
      <c r="C60" s="30"/>
      <c r="D60" s="30"/>
      <c r="E60" s="30"/>
    </row>
    <row r="61" spans="1:5" ht="15">
      <c r="A61" s="30"/>
      <c r="B61" s="30"/>
      <c r="C61" s="30"/>
      <c r="D61" s="30"/>
      <c r="E61" s="30"/>
    </row>
    <row r="62" spans="1:5" ht="15">
      <c r="A62" s="30"/>
      <c r="B62" s="30"/>
      <c r="C62" s="30"/>
      <c r="D62" s="30"/>
      <c r="E62" s="30"/>
    </row>
    <row r="63" spans="1:5" ht="15.75">
      <c r="A63" s="71"/>
      <c r="B63" s="72"/>
      <c r="C63" s="73"/>
      <c r="D63" s="30"/>
      <c r="E63" s="30"/>
    </row>
    <row r="64" spans="1:5" ht="15">
      <c r="A64" s="30"/>
      <c r="B64" s="30"/>
      <c r="C64" s="30"/>
      <c r="D64" s="30"/>
      <c r="E64" s="30"/>
    </row>
    <row r="65" spans="1:5" ht="15">
      <c r="A65" s="30"/>
      <c r="B65" s="30"/>
      <c r="C65" s="30"/>
      <c r="D65" s="30"/>
      <c r="E65" s="30"/>
    </row>
    <row r="66" spans="1:5" ht="15">
      <c r="A66" s="30"/>
      <c r="B66" s="30"/>
      <c r="C66" s="30"/>
      <c r="D66" s="30"/>
      <c r="E66" s="30"/>
    </row>
    <row r="67" spans="1:5" ht="15">
      <c r="A67" s="30"/>
      <c r="B67" s="30"/>
      <c r="C67" s="30"/>
      <c r="D67" s="30"/>
      <c r="E67" s="30"/>
    </row>
    <row r="68" spans="1:5" ht="15">
      <c r="A68" s="30"/>
      <c r="B68" s="30"/>
      <c r="C68" s="30"/>
      <c r="D68" s="30"/>
      <c r="E68" s="30"/>
    </row>
    <row r="69" spans="1:5" ht="15">
      <c r="A69" s="30"/>
      <c r="B69" s="30"/>
      <c r="C69" s="30"/>
      <c r="D69" s="30"/>
      <c r="E69" s="30"/>
    </row>
    <row r="70" spans="1:5" ht="15">
      <c r="A70" s="30"/>
      <c r="B70" s="30"/>
      <c r="C70" s="30"/>
      <c r="D70" s="30"/>
      <c r="E70" s="30"/>
    </row>
    <row r="71" spans="1:5" ht="15">
      <c r="A71" s="30"/>
      <c r="B71" s="30"/>
      <c r="C71" s="30"/>
      <c r="D71" s="30"/>
      <c r="E71" s="30"/>
    </row>
    <row r="72" spans="1:5" ht="15">
      <c r="A72" s="30"/>
      <c r="B72" s="30"/>
      <c r="C72" s="30"/>
      <c r="D72" s="30"/>
      <c r="E72" s="30"/>
    </row>
    <row r="73" spans="1:5" ht="15">
      <c r="A73" s="30"/>
      <c r="B73" s="30"/>
      <c r="C73" s="30"/>
      <c r="D73" s="30"/>
      <c r="E73" s="30"/>
    </row>
    <row r="74" spans="1:5" ht="15">
      <c r="A74" s="30"/>
      <c r="B74" s="30"/>
      <c r="C74" s="30"/>
      <c r="D74" s="30"/>
      <c r="E74" s="30"/>
    </row>
    <row r="75" spans="1:5" ht="15">
      <c r="A75" s="30"/>
      <c r="B75" s="30"/>
      <c r="C75" s="30"/>
      <c r="D75" s="30"/>
      <c r="E75" s="30"/>
    </row>
    <row r="76" spans="1:5" ht="15">
      <c r="A76" s="30"/>
      <c r="B76" s="30"/>
      <c r="C76" s="30"/>
      <c r="D76" s="30"/>
      <c r="E76" s="30"/>
    </row>
    <row r="77" spans="1:5" ht="15">
      <c r="A77" s="30"/>
      <c r="B77" s="30"/>
      <c r="C77" s="30"/>
      <c r="D77" s="30"/>
      <c r="E77" s="30"/>
    </row>
    <row r="78" spans="1:5" ht="15">
      <c r="A78" s="30"/>
      <c r="B78" s="30"/>
      <c r="C78" s="30"/>
      <c r="D78" s="30"/>
      <c r="E78" s="30"/>
    </row>
    <row r="79" spans="1:5" ht="15">
      <c r="A79" s="30"/>
      <c r="B79" s="30"/>
      <c r="C79" s="30"/>
      <c r="D79" s="30"/>
      <c r="E79" s="30"/>
    </row>
    <row r="80" spans="1:5" ht="15">
      <c r="A80" s="30"/>
      <c r="B80" s="30"/>
      <c r="C80" s="30"/>
      <c r="D80" s="30"/>
      <c r="E80" s="30"/>
    </row>
    <row r="81" spans="1:5" ht="15">
      <c r="A81" s="30"/>
      <c r="B81" s="30"/>
      <c r="C81" s="30"/>
      <c r="D81" s="30"/>
      <c r="E81" s="30"/>
    </row>
    <row r="82" spans="1:5" ht="15">
      <c r="A82" s="30"/>
      <c r="B82" s="30"/>
      <c r="C82" s="30"/>
      <c r="D82" s="30"/>
      <c r="E82" s="30"/>
    </row>
    <row r="83" spans="1:5" ht="15">
      <c r="A83" s="30"/>
      <c r="B83" s="30"/>
      <c r="C83" s="30"/>
      <c r="D83" s="30"/>
      <c r="E83" s="30"/>
    </row>
    <row r="84" spans="1:5" ht="15">
      <c r="A84" s="30"/>
      <c r="B84" s="30"/>
      <c r="C84" s="30"/>
      <c r="D84" s="30"/>
      <c r="E84" s="30"/>
    </row>
    <row r="85" spans="1:5" ht="15">
      <c r="A85" s="30"/>
      <c r="B85" s="30"/>
      <c r="C85" s="30"/>
      <c r="D85" s="30"/>
      <c r="E85" s="30"/>
    </row>
    <row r="86" spans="1:5" ht="15">
      <c r="A86" s="30"/>
      <c r="B86" s="30"/>
      <c r="C86" s="30"/>
      <c r="D86" s="30"/>
      <c r="E86" s="30"/>
    </row>
    <row r="87" spans="1:5" ht="15">
      <c r="A87" s="30"/>
      <c r="B87" s="30"/>
      <c r="C87" s="30"/>
      <c r="D87" s="30"/>
      <c r="E87" s="30"/>
    </row>
    <row r="88" spans="1:5" ht="15">
      <c r="A88" s="30"/>
      <c r="B88" s="30"/>
      <c r="C88" s="30"/>
      <c r="D88" s="30"/>
      <c r="E88" s="30"/>
    </row>
    <row r="89" spans="1:5" ht="15">
      <c r="A89" s="30"/>
      <c r="B89" s="30"/>
      <c r="C89" s="30"/>
      <c r="D89" s="30"/>
      <c r="E89" s="30"/>
    </row>
    <row r="90" spans="1:5" ht="15">
      <c r="A90" s="30"/>
      <c r="B90" s="30"/>
      <c r="C90" s="30"/>
      <c r="D90" s="30"/>
      <c r="E90" s="30"/>
    </row>
    <row r="91" spans="1:5" ht="15">
      <c r="A91" s="30"/>
      <c r="B91" s="30"/>
      <c r="C91" s="30"/>
      <c r="D91" s="30"/>
      <c r="E91" s="30"/>
    </row>
    <row r="92" spans="1:5" ht="15">
      <c r="A92" s="30"/>
      <c r="B92" s="30"/>
      <c r="C92" s="30"/>
      <c r="D92" s="30"/>
      <c r="E92" s="30"/>
    </row>
    <row r="93" spans="1:5" ht="15">
      <c r="A93" s="30"/>
      <c r="B93" s="30"/>
      <c r="C93" s="30"/>
      <c r="D93" s="30"/>
      <c r="E93" s="30"/>
    </row>
    <row r="94" spans="1:5" ht="15">
      <c r="A94" s="30"/>
      <c r="B94" s="30"/>
      <c r="C94" s="30"/>
      <c r="D94" s="30"/>
      <c r="E94" s="30"/>
    </row>
    <row r="95" spans="1:5" ht="15">
      <c r="A95" s="30"/>
      <c r="B95" s="30"/>
      <c r="C95" s="30"/>
      <c r="D95" s="30"/>
      <c r="E95" s="30"/>
    </row>
    <row r="96" spans="1:5" ht="15">
      <c r="A96" s="30"/>
      <c r="B96" s="30"/>
      <c r="C96" s="30"/>
      <c r="D96" s="30"/>
      <c r="E96" s="30"/>
    </row>
    <row r="97" spans="1:5" ht="15">
      <c r="A97" s="30"/>
      <c r="B97" s="30"/>
      <c r="C97" s="30"/>
      <c r="D97" s="30"/>
      <c r="E97" s="30"/>
    </row>
    <row r="98" spans="1:5" ht="15">
      <c r="A98" s="30"/>
      <c r="B98" s="30"/>
      <c r="C98" s="30"/>
      <c r="D98" s="30"/>
      <c r="E98" s="30"/>
    </row>
    <row r="99" spans="1:5" ht="15">
      <c r="A99" s="30"/>
      <c r="B99" s="30"/>
      <c r="C99" s="30"/>
      <c r="D99" s="30"/>
      <c r="E99" s="30"/>
    </row>
    <row r="100" spans="1:5" ht="15">
      <c r="A100" s="30"/>
      <c r="B100" s="30"/>
      <c r="C100" s="30"/>
      <c r="D100" s="30"/>
      <c r="E100" s="30"/>
    </row>
    <row r="101" spans="1:5" ht="15">
      <c r="A101" s="30"/>
      <c r="B101" s="30"/>
      <c r="C101" s="30"/>
      <c r="D101" s="30"/>
      <c r="E101" s="30"/>
    </row>
    <row r="102" spans="1:5" ht="15">
      <c r="A102" s="30"/>
      <c r="B102" s="30"/>
      <c r="C102" s="30"/>
      <c r="D102" s="30"/>
      <c r="E102" s="30"/>
    </row>
    <row r="103" spans="1:5" ht="15">
      <c r="A103" s="30"/>
      <c r="B103" s="30"/>
      <c r="C103" s="30"/>
      <c r="D103" s="30"/>
      <c r="E103" s="30"/>
    </row>
    <row r="104" spans="1:5" ht="15">
      <c r="A104" s="30"/>
      <c r="B104" s="30"/>
      <c r="C104" s="30"/>
      <c r="D104" s="30"/>
      <c r="E104" s="30"/>
    </row>
    <row r="105" spans="1:5" ht="15">
      <c r="A105" s="30"/>
      <c r="B105" s="30"/>
      <c r="C105" s="30"/>
      <c r="D105" s="30"/>
      <c r="E105" s="30"/>
    </row>
    <row r="106" spans="1:5" ht="15">
      <c r="A106" s="30"/>
      <c r="B106" s="30"/>
      <c r="C106" s="30"/>
      <c r="D106" s="30"/>
      <c r="E106" s="30"/>
    </row>
    <row r="107" spans="1:5" ht="15">
      <c r="A107" s="30"/>
      <c r="B107" s="30"/>
      <c r="C107" s="30"/>
      <c r="D107" s="30"/>
      <c r="E107" s="30"/>
    </row>
    <row r="108" spans="1:5" ht="15">
      <c r="A108" s="30"/>
      <c r="B108" s="30"/>
      <c r="C108" s="30"/>
      <c r="D108" s="30"/>
      <c r="E108" s="30"/>
    </row>
    <row r="109" spans="1:5" ht="15">
      <c r="A109" s="30"/>
      <c r="B109" s="30"/>
      <c r="C109" s="30"/>
      <c r="D109" s="30"/>
      <c r="E109" s="30"/>
    </row>
    <row r="110" spans="1:5" ht="15">
      <c r="A110" s="30"/>
      <c r="B110" s="30"/>
      <c r="C110" s="30"/>
      <c r="D110" s="30"/>
      <c r="E110" s="30"/>
    </row>
    <row r="111" spans="1:5" ht="15">
      <c r="A111" s="30"/>
      <c r="B111" s="30"/>
      <c r="C111" s="30"/>
      <c r="D111" s="30"/>
      <c r="E111" s="30"/>
    </row>
    <row r="112" spans="1:5" ht="15">
      <c r="A112" s="30"/>
      <c r="B112" s="30"/>
      <c r="C112" s="30"/>
      <c r="D112" s="30"/>
      <c r="E112" s="30"/>
    </row>
    <row r="113" spans="1:5" ht="15">
      <c r="A113" s="30"/>
      <c r="B113" s="30"/>
      <c r="C113" s="30"/>
      <c r="D113" s="30"/>
      <c r="E113" s="30"/>
    </row>
    <row r="114" spans="1:5" ht="15">
      <c r="A114" s="30"/>
      <c r="B114" s="30"/>
      <c r="C114" s="30"/>
      <c r="D114" s="30"/>
      <c r="E114" s="30"/>
    </row>
    <row r="115" spans="1:5" ht="15">
      <c r="A115" s="30"/>
      <c r="B115" s="30"/>
      <c r="C115" s="30"/>
      <c r="D115" s="30"/>
      <c r="E115" s="30"/>
    </row>
    <row r="116" spans="1:5" ht="15">
      <c r="A116" s="30"/>
      <c r="B116" s="30"/>
      <c r="C116" s="30"/>
      <c r="D116" s="30"/>
      <c r="E116" s="30"/>
    </row>
    <row r="117" spans="1:5" ht="15">
      <c r="A117" s="30"/>
      <c r="B117" s="30"/>
      <c r="C117" s="30"/>
      <c r="D117" s="30"/>
      <c r="E117" s="30"/>
    </row>
    <row r="118" spans="1:5" ht="15">
      <c r="A118" s="30"/>
      <c r="B118" s="30"/>
      <c r="C118" s="30"/>
      <c r="D118" s="30"/>
      <c r="E118" s="30"/>
    </row>
    <row r="119" spans="1:5" ht="15">
      <c r="A119" s="30"/>
      <c r="B119" s="30"/>
      <c r="C119" s="30"/>
      <c r="D119" s="30"/>
      <c r="E119" s="30"/>
    </row>
    <row r="120" spans="1:5" ht="15">
      <c r="A120" s="30"/>
      <c r="B120" s="30"/>
      <c r="C120" s="30"/>
      <c r="D120" s="30"/>
      <c r="E120" s="30"/>
    </row>
    <row r="121" spans="1:5" ht="15">
      <c r="A121" s="30"/>
      <c r="B121" s="30"/>
      <c r="C121" s="30"/>
      <c r="D121" s="30"/>
      <c r="E121" s="30"/>
    </row>
  </sheetData>
  <sheetProtection/>
  <printOptions/>
  <pageMargins left="0.2362204724409449" right="0.2362204724409449" top="0.15748031496062992" bottom="0.15748031496062992" header="0.15748031496062992" footer="0.1574803149606299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</dc:creator>
  <cp:keywords/>
  <dc:description/>
  <cp:lastModifiedBy>Asanchez</cp:lastModifiedBy>
  <cp:lastPrinted>2018-07-03T14:16:26Z</cp:lastPrinted>
  <dcterms:created xsi:type="dcterms:W3CDTF">2010-04-02T21:48:56Z</dcterms:created>
  <dcterms:modified xsi:type="dcterms:W3CDTF">2018-07-03T16:09:57Z</dcterms:modified>
  <cp:category/>
  <cp:version/>
  <cp:contentType/>
  <cp:contentStatus/>
</cp:coreProperties>
</file>