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9320" windowHeight="108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6" i="1" l="1"/>
  <c r="G36" i="1"/>
  <c r="G35" i="1"/>
  <c r="F36" i="1" l="1"/>
  <c r="E11" i="1" l="1"/>
  <c r="E26" i="1" l="1"/>
  <c r="E20" i="1"/>
  <c r="D28" i="1"/>
  <c r="D27" i="1"/>
  <c r="D26" i="1"/>
  <c r="B21" i="1"/>
  <c r="B14" i="1"/>
  <c r="F26" i="1" l="1"/>
  <c r="F10" i="1"/>
  <c r="G10" i="1" s="1"/>
  <c r="E36" i="1"/>
  <c r="E35" i="1"/>
  <c r="F35" i="1" s="1"/>
  <c r="E21" i="1"/>
  <c r="F21" i="1" s="1"/>
  <c r="G21" i="1" s="1"/>
  <c r="F20" i="1"/>
  <c r="G20" i="1" s="1"/>
  <c r="E19" i="1"/>
  <c r="F19" i="1" s="1"/>
  <c r="G19" i="1" s="1"/>
  <c r="E14" i="1"/>
  <c r="E13" i="1"/>
  <c r="E12" i="1"/>
  <c r="A12" i="1"/>
  <c r="A13" i="1"/>
  <c r="A11" i="1"/>
  <c r="D34" i="1"/>
  <c r="G34" i="1"/>
  <c r="F13" i="1" l="1"/>
  <c r="G13" i="1" s="1"/>
  <c r="E29" i="1"/>
  <c r="F29" i="1" s="1"/>
  <c r="G29" i="1" s="1"/>
  <c r="F14" i="1"/>
  <c r="G14" i="1" s="1"/>
  <c r="E30" i="1"/>
  <c r="F30" i="1" s="1"/>
  <c r="G30" i="1" s="1"/>
  <c r="F12" i="1"/>
  <c r="G12" i="1" s="1"/>
  <c r="E28" i="1"/>
  <c r="F28" i="1" s="1"/>
  <c r="G28" i="1" s="1"/>
  <c r="F11" i="1"/>
  <c r="G11" i="1" s="1"/>
  <c r="E27" i="1"/>
  <c r="F27" i="1" s="1"/>
  <c r="G27" i="1" s="1"/>
</calcChain>
</file>

<file path=xl/sharedStrings.xml><?xml version="1.0" encoding="utf-8"?>
<sst xmlns="http://schemas.openxmlformats.org/spreadsheetml/2006/main" count="52" uniqueCount="28">
  <si>
    <t>Rango de Ingresos Certificados</t>
  </si>
  <si>
    <t>Desde</t>
  </si>
  <si>
    <t>Hasta</t>
  </si>
  <si>
    <t>más de</t>
  </si>
  <si>
    <t>Base Suma de Activo + Pasivo</t>
  </si>
  <si>
    <t>Colegio de Graduados en Ciencias Económicas de Tucumán</t>
  </si>
  <si>
    <t>TRABAJOS CERTIFICADOS CON FORMULARIO DE SEGURIDAD</t>
  </si>
  <si>
    <t>Cantidad de Certificaciones</t>
  </si>
  <si>
    <t>Tabla I</t>
  </si>
  <si>
    <t>Tabla II</t>
  </si>
  <si>
    <t>Tabla III</t>
  </si>
  <si>
    <t>Tabla IV</t>
  </si>
  <si>
    <t>Módulos</t>
  </si>
  <si>
    <t>Valor Mod.</t>
  </si>
  <si>
    <t>CERTIFICACION DE INGRESOS PERIODICOS PERSONAS FISICAS</t>
  </si>
  <si>
    <t>Honorarios Sugeridos</t>
  </si>
  <si>
    <t>Honorarios sugeridos</t>
  </si>
  <si>
    <t>Mínimo dep.</t>
  </si>
  <si>
    <t xml:space="preserve">CERTIFICACION DE SALDOS MASIVOS TARJETAS DE CREDITO </t>
  </si>
  <si>
    <t>Cant.</t>
  </si>
  <si>
    <t>C/U</t>
  </si>
  <si>
    <t>Honorarios y aranceles, sólo aplica a las presentaciones conjuntas, si se hacen en forma individual regirá la escala de Honorarios sugeridos por áreas de módulos</t>
  </si>
  <si>
    <t>EN TODOS LOS CASOS LAS CERTIFICACIONES DEBERAN SER REALIZADAS EN HOJAS DE SEGURIDAD ORIGINALES (HASTA CINCO COPIAS). SEGÚN RESOLUCION PERMANENTE 13/2014, LA SOLICITUD DE CERTIFICACION SE TRAMITA A TRAVES DE LA PAGINA WEB  DEL CGCET MEDIANTE EL SISTEMA DE AUTOGESTION.</t>
  </si>
  <si>
    <t>ESTADOS PATRIMONIALES/MANIFESTACIONES DE BIENES CON O SIN EST. RESULTADOS/INGRESOS/VENTAS, DE PERSONAS FISICAS/SUCESIONES/SOC. DE HECHO/EMP. UNIPERSONALES/PERS. JURIDICAS QUE CERTIFIQUEN BALANCES</t>
  </si>
  <si>
    <t>ESTADOS PATRIMONIALES/MANIFESTACIONES DE BIENES CON O SIN EST. RESULTADOS/INGRESOS/VENTAS, DE PERSONAS FISICAS/SUCESIONES/SOC. DE HECHO/EMP. UNIPERSONALES/PERS. JURIDICAS QUE NO CERTIFIQUEN BALANCES</t>
  </si>
  <si>
    <t>Certificaciones de Saldos Masivos.</t>
  </si>
  <si>
    <t>ESCALAS DE HONORARIOS S/RESOL. HCD ACTA Nº 2224 DEL 20/03/2018</t>
  </si>
  <si>
    <t>VIGENCIA DESDE 01/04/2018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</si>
</sst>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5" fillId="0" borderId="0" xfId="0" applyFont="1"/>
    <xf numFmtId="0" fontId="4" fillId="2" borderId="8" xfId="0" applyFont="1" applyFill="1" applyBorder="1" applyAlignment="1"/>
    <xf numFmtId="0" fontId="4" fillId="0" borderId="1" xfId="0" applyFont="1" applyBorder="1" applyAlignment="1">
      <alignment horizontal="center"/>
    </xf>
    <xf numFmtId="3" fontId="5" fillId="0" borderId="2" xfId="0" applyNumberFormat="1" applyFont="1" applyBorder="1"/>
    <xf numFmtId="4" fontId="5" fillId="0" borderId="2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" fontId="5" fillId="0" borderId="3" xfId="0" applyNumberFormat="1" applyFont="1" applyBorder="1"/>
    <xf numFmtId="4" fontId="4" fillId="0" borderId="0" xfId="0" applyNumberFormat="1" applyFont="1"/>
    <xf numFmtId="0" fontId="4" fillId="0" borderId="0" xfId="0" applyFont="1"/>
    <xf numFmtId="3" fontId="5" fillId="0" borderId="7" xfId="0" applyNumberFormat="1" applyFont="1" applyBorder="1"/>
    <xf numFmtId="4" fontId="5" fillId="0" borderId="0" xfId="0" applyNumberFormat="1" applyFont="1"/>
    <xf numFmtId="0" fontId="4" fillId="0" borderId="13" xfId="0" applyFont="1" applyFill="1" applyBorder="1" applyAlignment="1">
      <alignment vertical="center"/>
    </xf>
    <xf numFmtId="0" fontId="4" fillId="0" borderId="7" xfId="0" applyFont="1" applyBorder="1" applyAlignment="1">
      <alignment horizontal="center"/>
    </xf>
    <xf numFmtId="3" fontId="5" fillId="0" borderId="13" xfId="0" applyNumberFormat="1" applyFont="1" applyBorder="1"/>
    <xf numFmtId="4" fontId="5" fillId="0" borderId="15" xfId="0" applyNumberFormat="1" applyFont="1" applyBorder="1"/>
    <xf numFmtId="3" fontId="5" fillId="0" borderId="11" xfId="0" applyNumberFormat="1" applyFont="1" applyBorder="1"/>
    <xf numFmtId="4" fontId="5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4" fontId="5" fillId="0" borderId="5" xfId="0" applyNumberFormat="1" applyFont="1" applyBorder="1"/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/>
    <xf numFmtId="0" fontId="5" fillId="0" borderId="0" xfId="0" applyFont="1" applyBorder="1"/>
    <xf numFmtId="0" fontId="4" fillId="2" borderId="8" xfId="0" applyFont="1" applyFill="1" applyBorder="1" applyAlignment="1">
      <alignment vertical="center"/>
    </xf>
    <xf numFmtId="0" fontId="5" fillId="0" borderId="13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47625</xdr:rowOff>
        </xdr:from>
        <xdr:to>
          <xdr:col>0</xdr:col>
          <xdr:colOff>676275</xdr:colOff>
          <xdr:row>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tabSelected="1" topLeftCell="A17" zoomScaleNormal="100" workbookViewId="0">
      <selection activeCell="G36" sqref="G36"/>
    </sheetView>
  </sheetViews>
  <sheetFormatPr baseColWidth="10" defaultRowHeight="12.75" x14ac:dyDescent="0.2"/>
  <cols>
    <col min="1" max="2" width="15.5703125" style="1" customWidth="1"/>
    <col min="3" max="3" width="8.28515625" style="1" customWidth="1"/>
    <col min="4" max="5" width="16.7109375" style="1" customWidth="1"/>
    <col min="6" max="7" width="22.140625" style="1" customWidth="1"/>
  </cols>
  <sheetData>
    <row r="1" spans="1:7" ht="21" x14ac:dyDescent="0.35">
      <c r="A1" s="43" t="s">
        <v>5</v>
      </c>
      <c r="B1" s="43"/>
      <c r="C1" s="43"/>
      <c r="D1" s="43"/>
      <c r="E1" s="43"/>
      <c r="F1" s="43"/>
      <c r="G1" s="43"/>
    </row>
    <row r="3" spans="1:7" ht="15.75" x14ac:dyDescent="0.25">
      <c r="A3" s="44" t="s">
        <v>26</v>
      </c>
      <c r="B3" s="44"/>
      <c r="C3" s="44"/>
      <c r="D3" s="44"/>
      <c r="E3" s="44"/>
      <c r="F3" s="44"/>
      <c r="G3" s="44"/>
    </row>
    <row r="4" spans="1:7" ht="15.75" x14ac:dyDescent="0.25">
      <c r="A4" s="44" t="s">
        <v>6</v>
      </c>
      <c r="B4" s="44"/>
      <c r="C4" s="44"/>
      <c r="D4" s="44"/>
      <c r="E4" s="44"/>
      <c r="F4" s="44"/>
      <c r="G4" s="44"/>
    </row>
    <row r="5" spans="1:7" ht="15.75" x14ac:dyDescent="0.25">
      <c r="A5" s="45" t="s">
        <v>27</v>
      </c>
      <c r="B5" s="45"/>
      <c r="C5" s="45"/>
      <c r="D5" s="45"/>
      <c r="E5" s="45"/>
      <c r="F5" s="45"/>
      <c r="G5" s="45"/>
    </row>
    <row r="6" spans="1:7" ht="16.5" thickBot="1" x14ac:dyDescent="0.3">
      <c r="A6" s="2"/>
      <c r="B6" s="2"/>
      <c r="C6" s="2"/>
      <c r="D6" s="2"/>
      <c r="E6" s="2"/>
      <c r="F6" s="2"/>
      <c r="G6" s="2"/>
    </row>
    <row r="7" spans="1:7" ht="16.5" thickBot="1" x14ac:dyDescent="0.3">
      <c r="A7" s="3" t="s">
        <v>8</v>
      </c>
      <c r="B7" s="55" t="s">
        <v>14</v>
      </c>
      <c r="C7" s="56"/>
      <c r="D7" s="56"/>
      <c r="E7" s="56"/>
      <c r="F7" s="56"/>
      <c r="G7" s="57"/>
    </row>
    <row r="8" spans="1:7" ht="16.5" thickBot="1" x14ac:dyDescent="0.3">
      <c r="A8" s="46" t="s">
        <v>0</v>
      </c>
      <c r="B8" s="47"/>
      <c r="C8" s="67" t="s">
        <v>16</v>
      </c>
      <c r="D8" s="68"/>
      <c r="E8" s="68"/>
      <c r="F8" s="68"/>
      <c r="G8" s="69"/>
    </row>
    <row r="9" spans="1:7" ht="16.5" thickBot="1" x14ac:dyDescent="0.3">
      <c r="A9" s="4" t="s">
        <v>1</v>
      </c>
      <c r="B9" s="4" t="s">
        <v>2</v>
      </c>
      <c r="C9" s="4"/>
      <c r="D9" s="4" t="s">
        <v>12</v>
      </c>
      <c r="E9" s="4" t="s">
        <v>13</v>
      </c>
      <c r="F9" s="4" t="s">
        <v>15</v>
      </c>
      <c r="G9" s="4" t="s">
        <v>17</v>
      </c>
    </row>
    <row r="10" spans="1:7" ht="15.75" x14ac:dyDescent="0.25">
      <c r="A10" s="5">
        <v>0</v>
      </c>
      <c r="B10" s="5">
        <v>36200</v>
      </c>
      <c r="C10" s="6"/>
      <c r="D10" s="5">
        <v>10</v>
      </c>
      <c r="E10" s="5">
        <v>275</v>
      </c>
      <c r="F10" s="5">
        <f>D10*E10</f>
        <v>2750</v>
      </c>
      <c r="G10" s="5">
        <f>F10/2</f>
        <v>1375</v>
      </c>
    </row>
    <row r="11" spans="1:7" ht="15.75" x14ac:dyDescent="0.25">
      <c r="A11" s="5">
        <f>B10+1</f>
        <v>36201</v>
      </c>
      <c r="B11" s="5">
        <v>90560</v>
      </c>
      <c r="C11" s="6"/>
      <c r="D11" s="5">
        <v>20</v>
      </c>
      <c r="E11" s="5">
        <f>E10</f>
        <v>275</v>
      </c>
      <c r="F11" s="5">
        <f>D11*E11</f>
        <v>5500</v>
      </c>
      <c r="G11" s="5">
        <f>F11/2</f>
        <v>2750</v>
      </c>
    </row>
    <row r="12" spans="1:7" ht="15.75" x14ac:dyDescent="0.25">
      <c r="A12" s="5">
        <f>B11+1</f>
        <v>90561</v>
      </c>
      <c r="B12" s="5">
        <v>181120</v>
      </c>
      <c r="C12" s="6"/>
      <c r="D12" s="5">
        <v>30</v>
      </c>
      <c r="E12" s="5">
        <f>E10</f>
        <v>275</v>
      </c>
      <c r="F12" s="5">
        <f>D12*E12</f>
        <v>8250</v>
      </c>
      <c r="G12" s="5">
        <f>F12/2</f>
        <v>4125</v>
      </c>
    </row>
    <row r="13" spans="1:7" ht="15.75" x14ac:dyDescent="0.25">
      <c r="A13" s="5">
        <f>B12+1</f>
        <v>181121</v>
      </c>
      <c r="B13" s="5">
        <v>362200</v>
      </c>
      <c r="C13" s="6"/>
      <c r="D13" s="5">
        <v>40</v>
      </c>
      <c r="E13" s="5">
        <f>E10</f>
        <v>275</v>
      </c>
      <c r="F13" s="5">
        <f>D13*E13</f>
        <v>11000</v>
      </c>
      <c r="G13" s="5">
        <f>F13/2</f>
        <v>5500</v>
      </c>
    </row>
    <row r="14" spans="1:7" ht="16.5" thickBot="1" x14ac:dyDescent="0.3">
      <c r="A14" s="7" t="s">
        <v>3</v>
      </c>
      <c r="B14" s="8">
        <f>B13</f>
        <v>362200</v>
      </c>
      <c r="C14" s="9"/>
      <c r="D14" s="8">
        <v>50</v>
      </c>
      <c r="E14" s="8">
        <f>E10</f>
        <v>275</v>
      </c>
      <c r="F14" s="8">
        <f>D14*E14</f>
        <v>13750</v>
      </c>
      <c r="G14" s="8">
        <f>F14/2</f>
        <v>6875</v>
      </c>
    </row>
    <row r="15" spans="1:7" ht="16.5" thickBot="1" x14ac:dyDescent="0.3">
      <c r="A15" s="10"/>
      <c r="B15" s="10"/>
      <c r="C15" s="11"/>
      <c r="D15" s="11"/>
      <c r="E15" s="11"/>
      <c r="F15" s="11"/>
      <c r="G15" s="11"/>
    </row>
    <row r="16" spans="1:7" ht="48" customHeight="1" thickBot="1" x14ac:dyDescent="0.3">
      <c r="A16" s="33" t="s">
        <v>9</v>
      </c>
      <c r="B16" s="70" t="s">
        <v>23</v>
      </c>
      <c r="C16" s="71"/>
      <c r="D16" s="71"/>
      <c r="E16" s="71"/>
      <c r="F16" s="71"/>
      <c r="G16" s="72"/>
    </row>
    <row r="17" spans="1:7" ht="16.5" thickBot="1" x14ac:dyDescent="0.3">
      <c r="A17" s="46" t="s">
        <v>4</v>
      </c>
      <c r="B17" s="46"/>
      <c r="C17" s="52" t="s">
        <v>16</v>
      </c>
      <c r="D17" s="53"/>
      <c r="E17" s="53"/>
      <c r="F17" s="53"/>
      <c r="G17" s="54"/>
    </row>
    <row r="18" spans="1:7" ht="16.5" thickBot="1" x14ac:dyDescent="0.3">
      <c r="A18" s="4" t="s">
        <v>1</v>
      </c>
      <c r="B18" s="4" t="s">
        <v>2</v>
      </c>
      <c r="C18" s="4"/>
      <c r="D18" s="4" t="s">
        <v>12</v>
      </c>
      <c r="E18" s="4" t="s">
        <v>13</v>
      </c>
      <c r="F18" s="4" t="s">
        <v>15</v>
      </c>
      <c r="G18" s="4" t="s">
        <v>17</v>
      </c>
    </row>
    <row r="19" spans="1:7" ht="15.75" x14ac:dyDescent="0.25">
      <c r="A19" s="12">
        <v>0</v>
      </c>
      <c r="B19" s="12">
        <v>4095000</v>
      </c>
      <c r="C19" s="6"/>
      <c r="D19" s="5">
        <v>50</v>
      </c>
      <c r="E19" s="5">
        <f>E10</f>
        <v>275</v>
      </c>
      <c r="F19" s="12">
        <f>D19*E19</f>
        <v>13750</v>
      </c>
      <c r="G19" s="5">
        <f>F19/2</f>
        <v>6875</v>
      </c>
    </row>
    <row r="20" spans="1:7" ht="15.75" x14ac:dyDescent="0.25">
      <c r="A20" s="5">
        <v>4095001</v>
      </c>
      <c r="B20" s="5">
        <v>6825000</v>
      </c>
      <c r="C20" s="6"/>
      <c r="D20" s="5">
        <v>84</v>
      </c>
      <c r="E20" s="5">
        <f>E10</f>
        <v>275</v>
      </c>
      <c r="F20" s="5">
        <f>D20*E20</f>
        <v>23100</v>
      </c>
      <c r="G20" s="5">
        <f>F20/2</f>
        <v>11550</v>
      </c>
    </row>
    <row r="21" spans="1:7" ht="16.5" thickBot="1" x14ac:dyDescent="0.3">
      <c r="A21" s="7" t="s">
        <v>3</v>
      </c>
      <c r="B21" s="8">
        <f>B20</f>
        <v>6825000</v>
      </c>
      <c r="C21" s="9"/>
      <c r="D21" s="8">
        <v>134</v>
      </c>
      <c r="E21" s="8">
        <f>E10</f>
        <v>275</v>
      </c>
      <c r="F21" s="8">
        <f>D21*E21</f>
        <v>36850</v>
      </c>
      <c r="G21" s="8">
        <f>F21/2</f>
        <v>18425</v>
      </c>
    </row>
    <row r="22" spans="1:7" ht="16.5" thickBot="1" x14ac:dyDescent="0.3">
      <c r="A22" s="13"/>
      <c r="B22" s="13"/>
      <c r="C22" s="2"/>
      <c r="D22" s="2"/>
      <c r="E22" s="2"/>
      <c r="F22" s="2"/>
      <c r="G22" s="2"/>
    </row>
    <row r="23" spans="1:7" ht="50.25" customHeight="1" thickBot="1" x14ac:dyDescent="0.3">
      <c r="A23" s="14" t="s">
        <v>10</v>
      </c>
      <c r="B23" s="49" t="s">
        <v>24</v>
      </c>
      <c r="C23" s="50"/>
      <c r="D23" s="50"/>
      <c r="E23" s="50"/>
      <c r="F23" s="50"/>
      <c r="G23" s="51"/>
    </row>
    <row r="24" spans="1:7" ht="16.5" thickBot="1" x14ac:dyDescent="0.3">
      <c r="A24" s="46" t="s">
        <v>4</v>
      </c>
      <c r="B24" s="47"/>
      <c r="C24" s="52" t="s">
        <v>16</v>
      </c>
      <c r="D24" s="53"/>
      <c r="E24" s="53"/>
      <c r="F24" s="53"/>
      <c r="G24" s="54"/>
    </row>
    <row r="25" spans="1:7" ht="16.5" thickBot="1" x14ac:dyDescent="0.3">
      <c r="A25" s="4" t="s">
        <v>1</v>
      </c>
      <c r="B25" s="15" t="s">
        <v>2</v>
      </c>
      <c r="C25" s="4"/>
      <c r="D25" s="4" t="s">
        <v>12</v>
      </c>
      <c r="E25" s="15" t="s">
        <v>13</v>
      </c>
      <c r="F25" s="4" t="s">
        <v>15</v>
      </c>
      <c r="G25" s="4" t="s">
        <v>17</v>
      </c>
    </row>
    <row r="26" spans="1:7" ht="15.75" x14ac:dyDescent="0.25">
      <c r="A26" s="16">
        <v>0</v>
      </c>
      <c r="B26" s="12">
        <v>1575000</v>
      </c>
      <c r="C26" s="17"/>
      <c r="D26" s="12">
        <f>8.5*2</f>
        <v>17</v>
      </c>
      <c r="E26" s="12">
        <f>E10</f>
        <v>275</v>
      </c>
      <c r="F26" s="12">
        <f>D26*E26</f>
        <v>4675</v>
      </c>
      <c r="G26" s="5">
        <f>F26/2</f>
        <v>2337.5</v>
      </c>
    </row>
    <row r="27" spans="1:7" ht="15.75" x14ac:dyDescent="0.25">
      <c r="A27" s="18">
        <v>1575001</v>
      </c>
      <c r="B27" s="5">
        <v>4725000</v>
      </c>
      <c r="C27" s="19"/>
      <c r="D27" s="5">
        <f>17*2</f>
        <v>34</v>
      </c>
      <c r="E27" s="5">
        <f t="shared" ref="E27:E30" si="0">E11</f>
        <v>275</v>
      </c>
      <c r="F27" s="5">
        <f>D27*E27</f>
        <v>9350</v>
      </c>
      <c r="G27" s="5">
        <f>F27/2</f>
        <v>4675</v>
      </c>
    </row>
    <row r="28" spans="1:7" ht="15.75" x14ac:dyDescent="0.25">
      <c r="A28" s="20">
        <v>4725001</v>
      </c>
      <c r="B28" s="5">
        <v>10000000</v>
      </c>
      <c r="C28" s="19"/>
      <c r="D28" s="5">
        <f>34*2</f>
        <v>68</v>
      </c>
      <c r="E28" s="5">
        <f t="shared" si="0"/>
        <v>275</v>
      </c>
      <c r="F28" s="5">
        <f>D28*E28</f>
        <v>18700</v>
      </c>
      <c r="G28" s="5">
        <f>F28/2</f>
        <v>9350</v>
      </c>
    </row>
    <row r="29" spans="1:7" ht="15.75" x14ac:dyDescent="0.25">
      <c r="A29" s="20">
        <v>10000001</v>
      </c>
      <c r="B29" s="5">
        <v>50000000</v>
      </c>
      <c r="C29" s="19"/>
      <c r="D29" s="5">
        <v>90</v>
      </c>
      <c r="E29" s="5">
        <f t="shared" si="0"/>
        <v>275</v>
      </c>
      <c r="F29" s="5">
        <f>D29*E29</f>
        <v>24750</v>
      </c>
      <c r="G29" s="5">
        <f>F29/2</f>
        <v>12375</v>
      </c>
    </row>
    <row r="30" spans="1:7" ht="16.5" thickBot="1" x14ac:dyDescent="0.3">
      <c r="A30" s="21" t="s">
        <v>3</v>
      </c>
      <c r="B30" s="8">
        <v>50000000</v>
      </c>
      <c r="C30" s="22"/>
      <c r="D30" s="8">
        <v>110</v>
      </c>
      <c r="E30" s="8">
        <f t="shared" si="0"/>
        <v>275</v>
      </c>
      <c r="F30" s="8">
        <f>D30*E30</f>
        <v>30250</v>
      </c>
      <c r="G30" s="8">
        <f>F30/2</f>
        <v>15125</v>
      </c>
    </row>
    <row r="31" spans="1:7" ht="16.5" thickBot="1" x14ac:dyDescent="0.3">
      <c r="A31" s="23"/>
      <c r="B31" s="24"/>
      <c r="C31" s="24"/>
      <c r="D31" s="24"/>
      <c r="E31" s="24"/>
      <c r="F31" s="24"/>
      <c r="G31" s="24"/>
    </row>
    <row r="32" spans="1:7" ht="16.5" thickBot="1" x14ac:dyDescent="0.3">
      <c r="A32" s="3" t="s">
        <v>11</v>
      </c>
      <c r="B32" s="55" t="s">
        <v>18</v>
      </c>
      <c r="C32" s="56"/>
      <c r="D32" s="56"/>
      <c r="E32" s="56"/>
      <c r="F32" s="56"/>
      <c r="G32" s="57"/>
    </row>
    <row r="33" spans="1:7" ht="16.5" thickBot="1" x14ac:dyDescent="0.3">
      <c r="A33" s="46" t="s">
        <v>7</v>
      </c>
      <c r="B33" s="47"/>
      <c r="C33" s="58" t="s">
        <v>16</v>
      </c>
      <c r="D33" s="59"/>
      <c r="E33" s="59"/>
      <c r="F33" s="59"/>
      <c r="G33" s="60"/>
    </row>
    <row r="34" spans="1:7" ht="16.5" thickBot="1" x14ac:dyDescent="0.3">
      <c r="A34" s="4" t="s">
        <v>1</v>
      </c>
      <c r="B34" s="4" t="s">
        <v>2</v>
      </c>
      <c r="C34" s="4" t="s">
        <v>19</v>
      </c>
      <c r="D34" s="4" t="str">
        <f>D9</f>
        <v>Módulos</v>
      </c>
      <c r="E34" s="4" t="s">
        <v>13</v>
      </c>
      <c r="F34" s="4" t="s">
        <v>15</v>
      </c>
      <c r="G34" s="4" t="str">
        <f>G18</f>
        <v>Mínimo dep.</v>
      </c>
    </row>
    <row r="35" spans="1:7" ht="15.75" x14ac:dyDescent="0.25">
      <c r="A35" s="25">
        <v>1</v>
      </c>
      <c r="B35" s="25">
        <v>5</v>
      </c>
      <c r="C35" s="25" t="s">
        <v>20</v>
      </c>
      <c r="D35" s="5">
        <v>10</v>
      </c>
      <c r="E35" s="5">
        <f>E10</f>
        <v>275</v>
      </c>
      <c r="F35" s="5">
        <f>D35*E35</f>
        <v>2750</v>
      </c>
      <c r="G35" s="12">
        <f>F35/2</f>
        <v>1375</v>
      </c>
    </row>
    <row r="36" spans="1:7" ht="16.5" thickBot="1" x14ac:dyDescent="0.3">
      <c r="A36" s="26" t="s">
        <v>3</v>
      </c>
      <c r="B36" s="26">
        <v>5</v>
      </c>
      <c r="C36" s="26" t="s">
        <v>20</v>
      </c>
      <c r="D36" s="8">
        <v>7</v>
      </c>
      <c r="E36" s="8">
        <f>E10</f>
        <v>275</v>
      </c>
      <c r="F36" s="8">
        <f>D36*E36</f>
        <v>1925</v>
      </c>
      <c r="G36" s="8">
        <f>F36/2</f>
        <v>962.5</v>
      </c>
    </row>
    <row r="37" spans="1:7" ht="15.75" x14ac:dyDescent="0.25">
      <c r="A37" s="13"/>
      <c r="B37" s="13"/>
      <c r="C37" s="2"/>
      <c r="D37" s="2"/>
      <c r="E37" s="2"/>
      <c r="F37" s="2"/>
      <c r="G37" s="2"/>
    </row>
    <row r="38" spans="1:7" ht="16.5" thickBot="1" x14ac:dyDescent="0.3">
      <c r="A38" s="48"/>
      <c r="B38" s="48"/>
      <c r="C38" s="2"/>
      <c r="D38" s="2"/>
      <c r="E38" s="2"/>
      <c r="F38" s="2"/>
      <c r="G38" s="2"/>
    </row>
    <row r="39" spans="1:7" ht="15.75" customHeight="1" x14ac:dyDescent="0.25">
      <c r="A39" s="27" t="s">
        <v>25</v>
      </c>
      <c r="B39" s="28"/>
      <c r="C39" s="28"/>
      <c r="D39" s="28"/>
      <c r="E39" s="28"/>
      <c r="F39" s="28"/>
      <c r="G39" s="29"/>
    </row>
    <row r="40" spans="1:7" ht="15.75" customHeight="1" x14ac:dyDescent="0.2">
      <c r="A40" s="61" t="s">
        <v>21</v>
      </c>
      <c r="B40" s="62"/>
      <c r="C40" s="62"/>
      <c r="D40" s="62"/>
      <c r="E40" s="62"/>
      <c r="F40" s="62"/>
      <c r="G40" s="63"/>
    </row>
    <row r="41" spans="1:7" ht="15.75" customHeight="1" thickBot="1" x14ac:dyDescent="0.25">
      <c r="A41" s="64"/>
      <c r="B41" s="65"/>
      <c r="C41" s="65"/>
      <c r="D41" s="65"/>
      <c r="E41" s="65"/>
      <c r="F41" s="65"/>
      <c r="G41" s="66"/>
    </row>
    <row r="42" spans="1:7" ht="16.5" thickBot="1" x14ac:dyDescent="0.3">
      <c r="A42" s="30"/>
      <c r="B42" s="31"/>
      <c r="C42" s="32"/>
      <c r="D42" s="32"/>
      <c r="E42" s="32"/>
      <c r="F42" s="32"/>
      <c r="G42" s="2"/>
    </row>
    <row r="43" spans="1:7" ht="15.75" customHeight="1" x14ac:dyDescent="0.2">
      <c r="A43" s="34" t="s">
        <v>22</v>
      </c>
      <c r="B43" s="35"/>
      <c r="C43" s="35"/>
      <c r="D43" s="35"/>
      <c r="E43" s="35"/>
      <c r="F43" s="35"/>
      <c r="G43" s="36"/>
    </row>
    <row r="44" spans="1:7" ht="15.75" customHeight="1" x14ac:dyDescent="0.2">
      <c r="A44" s="37"/>
      <c r="B44" s="38"/>
      <c r="C44" s="38"/>
      <c r="D44" s="38"/>
      <c r="E44" s="38"/>
      <c r="F44" s="38"/>
      <c r="G44" s="39"/>
    </row>
    <row r="45" spans="1:7" ht="15.75" customHeight="1" thickBot="1" x14ac:dyDescent="0.25">
      <c r="A45" s="40"/>
      <c r="B45" s="41"/>
      <c r="C45" s="41"/>
      <c r="D45" s="41"/>
      <c r="E45" s="41"/>
      <c r="F45" s="41"/>
      <c r="G45" s="42"/>
    </row>
  </sheetData>
  <mergeCells count="19">
    <mergeCell ref="C8:G8"/>
    <mergeCell ref="C17:G17"/>
    <mergeCell ref="B16:G16"/>
    <mergeCell ref="A43:G45"/>
    <mergeCell ref="A1:G1"/>
    <mergeCell ref="A3:G3"/>
    <mergeCell ref="A4:G4"/>
    <mergeCell ref="A5:G5"/>
    <mergeCell ref="A24:B24"/>
    <mergeCell ref="A17:B17"/>
    <mergeCell ref="A33:B33"/>
    <mergeCell ref="A8:B8"/>
    <mergeCell ref="A38:B38"/>
    <mergeCell ref="B23:G23"/>
    <mergeCell ref="C24:G24"/>
    <mergeCell ref="B32:G32"/>
    <mergeCell ref="C33:G33"/>
    <mergeCell ref="A40:G41"/>
    <mergeCell ref="B7:G7"/>
  </mergeCells>
  <phoneticPr fontId="1" type="noConversion"/>
  <pageMargins left="0.47244094488188981" right="0" top="0.51181102362204722" bottom="0.39370078740157483" header="0" footer="0.15748031496062992"/>
  <pageSetup paperSize="9" scale="8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0</xdr:col>
                <xdr:colOff>676275</xdr:colOff>
                <xdr:row>3</xdr:row>
                <xdr:rowOff>85725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Carlos E. Yatzkaier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E. Yatzkaier</dc:creator>
  <cp:lastModifiedBy>Nancy Edith BRITO</cp:lastModifiedBy>
  <cp:lastPrinted>2017-12-18T23:37:06Z</cp:lastPrinted>
  <dcterms:created xsi:type="dcterms:W3CDTF">2012-08-08T18:32:03Z</dcterms:created>
  <dcterms:modified xsi:type="dcterms:W3CDTF">2018-03-28T14:24:02Z</dcterms:modified>
</cp:coreProperties>
</file>